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P:\Bagger\Contractbeheer adviesdiensten\raamovereenkomst 2021\"/>
    </mc:Choice>
  </mc:AlternateContent>
  <xr:revisionPtr revIDLastSave="0" documentId="13_ncr:1_{E27328BD-A479-4D74-8895-3C7F65D4CEC4}" xr6:coauthVersionLast="46" xr6:coauthVersionMax="46" xr10:uidLastSave="{00000000-0000-0000-0000-000000000000}"/>
  <bookViews>
    <workbookView xWindow="7770" yWindow="840" windowWidth="17730" windowHeight="14955" xr2:uid="{00000000-000D-0000-FFFF-FFFF00000000}"/>
  </bookViews>
  <sheets>
    <sheet name="Table 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D25" i="1"/>
  <c r="D26" i="1" l="1"/>
  <c r="D24" i="1"/>
  <c r="D38" i="1" l="1"/>
  <c r="D37" i="1"/>
  <c r="D72" i="1" l="1"/>
  <c r="D70" i="1" l="1"/>
  <c r="D69" i="1"/>
  <c r="D62" i="1"/>
  <c r="D61" i="1"/>
  <c r="D52" i="1"/>
  <c r="D53" i="1"/>
  <c r="D51" i="1"/>
  <c r="D49" i="1"/>
  <c r="D48" i="1"/>
  <c r="D46" i="1"/>
  <c r="D45" i="1"/>
  <c r="D34" i="1"/>
  <c r="D35" i="1"/>
  <c r="D33" i="1"/>
  <c r="D23" i="1"/>
  <c r="D21" i="1"/>
  <c r="D20" i="1"/>
  <c r="D15" i="1"/>
  <c r="D16" i="1"/>
  <c r="D17" i="1"/>
  <c r="D18" i="1"/>
  <c r="D13" i="1"/>
  <c r="D12" i="1"/>
  <c r="D9" i="1"/>
  <c r="D10" i="1"/>
  <c r="D8" i="1"/>
  <c r="D40" i="1" l="1"/>
  <c r="D28" i="1"/>
  <c r="D64" i="1"/>
  <c r="D74" i="1"/>
  <c r="D55" i="1"/>
  <c r="D77" i="1" l="1"/>
</calcChain>
</file>

<file path=xl/sharedStrings.xml><?xml version="1.0" encoding="utf-8"?>
<sst xmlns="http://schemas.openxmlformats.org/spreadsheetml/2006/main" count="97" uniqueCount="48">
  <si>
    <t xml:space="preserve">Aantal
</t>
  </si>
  <si>
    <t xml:space="preserve">Tarief per eenheid (€)
</t>
  </si>
  <si>
    <t xml:space="preserve">Totaalprijs (€)
</t>
  </si>
  <si>
    <t xml:space="preserve">Inmeten dwarsprofiel &lt; 5 meter
</t>
  </si>
  <si>
    <t xml:space="preserve">Inmeten dwarsprofiel 5 t/m 10 meter
</t>
  </si>
  <si>
    <t xml:space="preserve">Inmeten dwarsprofiel &gt;10 t/m 20 meter
</t>
  </si>
  <si>
    <t xml:space="preserve">verzorgen waterbodemmonsters
</t>
  </si>
  <si>
    <t xml:space="preserve">Inventariseren van omgevingskenmerken en veldwerkinventarisatie
</t>
  </si>
  <si>
    <t xml:space="preserve">verzorgen asbestmonsters
</t>
  </si>
  <si>
    <t xml:space="preserve">Onderdeel: Vooronderzoek landelijk, stedelijk en boezem (of soortgelijk water)
</t>
  </si>
  <si>
    <t>Uurtatief projectleider</t>
  </si>
  <si>
    <t>Uurtarief veldwerker</t>
  </si>
  <si>
    <t>Onderdeel: Inpeilen landelijk, stedelijk en boezem (of soortgelijk water)</t>
  </si>
  <si>
    <t>Onderdeel: Bemonstering landelijk, stedelijk en boezem (of soortgelijk water)</t>
  </si>
  <si>
    <t xml:space="preserve">Onderdeel: Inventariseren en verwerken omgevingskenmerken 
</t>
  </si>
  <si>
    <t>Waterbodemonderzoek (WBO)</t>
  </si>
  <si>
    <t>Directievoering en toezicht</t>
  </si>
  <si>
    <t>Bestekskosten</t>
  </si>
  <si>
    <t>Onderdeel: Uitwerken en opleveren gegevens</t>
  </si>
  <si>
    <t xml:space="preserve">Onderdeel: Meetplan landelijk, stedelijk en boezem (of soortgelijk water)
</t>
  </si>
  <si>
    <t xml:space="preserve">Onderdeel: Monsternameplan landelijk, stedelijk en boezem (of soortgelijk water)
</t>
  </si>
  <si>
    <t xml:space="preserve">Bepalen kwaliteit- en kwantiteit baggerspecie
</t>
  </si>
  <si>
    <t>subtotaal</t>
  </si>
  <si>
    <t xml:space="preserve">
</t>
  </si>
  <si>
    <t>Onderdeel: Overige onderdelen</t>
  </si>
  <si>
    <t xml:space="preserve">Opstellen eindrapportage en overige werkzaamheden
</t>
  </si>
  <si>
    <t>Eindtotaal</t>
  </si>
  <si>
    <t>Onderdeel: opstellen bestek voor landelijke, stedelijke en boezem (of soortgelijke wateren) baggerwerken</t>
  </si>
  <si>
    <t>Onderdeel: directievoering en toezicht op landelijke, stedelijke en boezem (of soortgelijke wateren) baggerwerken</t>
  </si>
  <si>
    <t>Aanvraag baggerspecieverklaring p/st</t>
  </si>
  <si>
    <t>Uurtarief werkvoorbereider</t>
  </si>
  <si>
    <t>Onderdeel: Verzorgen meldingen en vergunningen</t>
  </si>
  <si>
    <t xml:space="preserve">Tarief </t>
  </si>
  <si>
    <t>Uurtarief toezichthouder (voor regulier baggerwerk)</t>
  </si>
  <si>
    <t>Uurtarief adviseur</t>
  </si>
  <si>
    <t>Uurtarief projectleider</t>
  </si>
  <si>
    <t>Uurtarief directievoerder</t>
  </si>
  <si>
    <t>Onderdeel: Inventariseren Kunstwerken</t>
  </si>
  <si>
    <t xml:space="preserve">Inmeten brug
</t>
  </si>
  <si>
    <t xml:space="preserve">Inmeter duiker
</t>
  </si>
  <si>
    <r>
      <t>Leveren rapportage</t>
    </r>
    <r>
      <rPr>
        <sz val="8"/>
        <rFont val="Verdana"/>
        <family val="2"/>
      </rPr>
      <t xml:space="preserve"> (papieren versie in 3-voud en digitale versie in PDF-formaat) </t>
    </r>
  </si>
  <si>
    <t xml:space="preserve">Overleg ten kantore HHNK incl. verslaglegging (bijv. startoverleg, voortgangsoverleggen wbo, bestek, directievoering en toezichtfase etc.)
</t>
  </si>
  <si>
    <t xml:space="preserve">verzorgen monster PFOS/PFOA
</t>
  </si>
  <si>
    <t xml:space="preserve">verzorgen hechtgebonden asbestmonsters
</t>
  </si>
  <si>
    <t xml:space="preserve">Verzorgen en verwerken KLIC-gegevens per klic melding
</t>
  </si>
  <si>
    <t>Uurtarief milieukundig begeleider (MKB)</t>
  </si>
  <si>
    <t>Bijlage 2 Staat van ontleding waterbodemadviesdiensten HHNK</t>
  </si>
  <si>
    <t xml:space="preserve">Inmeten dwarsprofiel &gt;20 meter &lt;51 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</si>
</sst>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);\-#,##0.00"/>
    <numFmt numFmtId="165" formatCode="#,##0_);\-#,##0"/>
  </numFmts>
  <fonts count="25" x14ac:knownFonts="1">
    <font>
      <sz val="10"/>
      <name val="Times New Roman"/>
      <family val="1"/>
      <charset val="204"/>
    </font>
    <font>
      <sz val="9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24" fillId="0" borderId="0" applyFont="0" applyFill="0" applyBorder="0" applyAlignment="0" applyProtection="0"/>
  </cellStyleXfs>
  <cellXfs count="61">
    <xf numFmtId="0" fontId="0" fillId="0" borderId="0" xfId="0">
      <alignment vertical="top" wrapText="1"/>
    </xf>
    <xf numFmtId="164" fontId="18" fillId="34" borderId="10" xfId="0" applyNumberFormat="1" applyFont="1" applyFill="1" applyBorder="1" applyAlignment="1">
      <alignment horizontal="left" vertical="top" wrapText="1"/>
    </xf>
    <xf numFmtId="164" fontId="18" fillId="34" borderId="13" xfId="0" applyNumberFormat="1" applyFont="1" applyFill="1" applyBorder="1" applyAlignment="1">
      <alignment horizontal="left" vertical="top" wrapText="1"/>
    </xf>
    <xf numFmtId="0" fontId="20" fillId="0" borderId="0" xfId="0" applyFont="1">
      <alignment vertical="top" wrapText="1"/>
    </xf>
    <xf numFmtId="0" fontId="18" fillId="37" borderId="11" xfId="0" applyFont="1" applyFill="1" applyBorder="1" applyAlignment="1">
      <alignment horizontal="left" vertical="top" wrapText="1"/>
    </xf>
    <xf numFmtId="0" fontId="18" fillId="37" borderId="12" xfId="0" applyFont="1" applyFill="1" applyBorder="1" applyAlignment="1">
      <alignment horizontal="left" vertical="top" wrapText="1"/>
    </xf>
    <xf numFmtId="165" fontId="22" fillId="35" borderId="11" xfId="0" applyNumberFormat="1" applyFont="1" applyFill="1" applyBorder="1" applyAlignment="1">
      <alignment horizontal="left" vertical="top" wrapText="1"/>
    </xf>
    <xf numFmtId="164" fontId="22" fillId="34" borderId="12" xfId="0" applyNumberFormat="1" applyFont="1" applyFill="1" applyBorder="1" applyAlignment="1">
      <alignment horizontal="left" vertical="top" wrapText="1"/>
    </xf>
    <xf numFmtId="0" fontId="18" fillId="34" borderId="10" xfId="0" applyFont="1" applyFill="1" applyBorder="1" applyAlignment="1">
      <alignment horizontal="left" vertical="top" wrapText="1"/>
    </xf>
    <xf numFmtId="0" fontId="18" fillId="36" borderId="10" xfId="0" applyFont="1" applyFill="1" applyBorder="1" applyAlignment="1">
      <alignment horizontal="left" vertical="top" wrapText="1"/>
    </xf>
    <xf numFmtId="164" fontId="22" fillId="34" borderId="0" xfId="0" applyNumberFormat="1" applyFont="1" applyFill="1" applyBorder="1" applyAlignment="1">
      <alignment horizontal="left" vertical="top" wrapText="1"/>
    </xf>
    <xf numFmtId="0" fontId="23" fillId="39" borderId="0" xfId="0" applyFont="1" applyFill="1">
      <alignment vertical="top" wrapText="1"/>
    </xf>
    <xf numFmtId="0" fontId="20" fillId="39" borderId="0" xfId="0" applyFont="1" applyFill="1">
      <alignment vertical="top" wrapText="1"/>
    </xf>
    <xf numFmtId="165" fontId="22" fillId="35" borderId="15" xfId="0" applyNumberFormat="1" applyFont="1" applyFill="1" applyBorder="1" applyAlignment="1">
      <alignment horizontal="left" vertical="top" wrapText="1"/>
    </xf>
    <xf numFmtId="164" fontId="22" fillId="34" borderId="16" xfId="0" applyNumberFormat="1" applyFont="1" applyFill="1" applyBorder="1" applyAlignment="1">
      <alignment horizontal="left" vertical="top" wrapText="1"/>
    </xf>
    <xf numFmtId="164" fontId="22" fillId="39" borderId="0" xfId="0" applyNumberFormat="1" applyFont="1" applyFill="1" applyBorder="1" applyAlignment="1">
      <alignment horizontal="left" vertical="top" wrapText="1"/>
    </xf>
    <xf numFmtId="0" fontId="21" fillId="39" borderId="17" xfId="0" applyFont="1" applyFill="1" applyBorder="1" applyAlignment="1">
      <alignment horizontal="left" vertical="top" wrapText="1"/>
    </xf>
    <xf numFmtId="164" fontId="22" fillId="34" borderId="19" xfId="0" applyNumberFormat="1" applyFont="1" applyFill="1" applyBorder="1" applyAlignment="1">
      <alignment horizontal="left" vertical="top" wrapText="1"/>
    </xf>
    <xf numFmtId="0" fontId="18" fillId="34" borderId="20" xfId="0" applyFont="1" applyFill="1" applyBorder="1" applyAlignment="1">
      <alignment horizontal="left" vertical="top" wrapText="1"/>
    </xf>
    <xf numFmtId="0" fontId="18" fillId="37" borderId="15" xfId="0" applyFont="1" applyFill="1" applyBorder="1" applyAlignment="1">
      <alignment horizontal="left" vertical="top" wrapText="1"/>
    </xf>
    <xf numFmtId="0" fontId="18" fillId="37" borderId="16" xfId="0" applyFont="1" applyFill="1" applyBorder="1" applyAlignment="1">
      <alignment horizontal="left" vertical="top" wrapText="1"/>
    </xf>
    <xf numFmtId="165" fontId="22" fillId="35" borderId="19" xfId="0" applyNumberFormat="1" applyFont="1" applyFill="1" applyBorder="1" applyAlignment="1">
      <alignment horizontal="left" vertical="top" wrapText="1"/>
    </xf>
    <xf numFmtId="164" fontId="18" fillId="34" borderId="0" xfId="0" applyNumberFormat="1" applyFont="1" applyFill="1" applyBorder="1" applyAlignment="1">
      <alignment horizontal="left" vertical="top" wrapText="1"/>
    </xf>
    <xf numFmtId="0" fontId="21" fillId="33" borderId="22" xfId="0" applyFont="1" applyFill="1" applyBorder="1" applyAlignment="1">
      <alignment horizontal="left" vertical="top" wrapText="1"/>
    </xf>
    <xf numFmtId="0" fontId="21" fillId="33" borderId="21" xfId="0" applyFont="1" applyFill="1" applyBorder="1" applyAlignment="1">
      <alignment horizontal="left" vertical="top" wrapText="1"/>
    </xf>
    <xf numFmtId="0" fontId="21" fillId="33" borderId="23" xfId="0" applyFont="1" applyFill="1" applyBorder="1" applyAlignment="1">
      <alignment horizontal="left" vertical="top" wrapText="1"/>
    </xf>
    <xf numFmtId="164" fontId="22" fillId="34" borderId="23" xfId="0" applyNumberFormat="1" applyFont="1" applyFill="1" applyBorder="1" applyAlignment="1">
      <alignment horizontal="left" vertical="top" wrapText="1"/>
    </xf>
    <xf numFmtId="164" fontId="18" fillId="34" borderId="25" xfId="0" applyNumberFormat="1" applyFont="1" applyFill="1" applyBorder="1" applyAlignment="1">
      <alignment horizontal="left" vertical="top" wrapText="1"/>
    </xf>
    <xf numFmtId="164" fontId="18" fillId="34" borderId="14" xfId="0" applyNumberFormat="1" applyFont="1" applyFill="1" applyBorder="1" applyAlignment="1">
      <alignment horizontal="left" vertical="top" wrapText="1"/>
    </xf>
    <xf numFmtId="0" fontId="20" fillId="0" borderId="0" xfId="0" applyFont="1" applyBorder="1">
      <alignment vertical="top" wrapText="1"/>
    </xf>
    <xf numFmtId="164" fontId="18" fillId="34" borderId="19" xfId="0" applyNumberFormat="1" applyFont="1" applyFill="1" applyBorder="1" applyAlignment="1">
      <alignment horizontal="left" vertical="top" wrapText="1"/>
    </xf>
    <xf numFmtId="0" fontId="23" fillId="38" borderId="22" xfId="0" applyFont="1" applyFill="1" applyBorder="1">
      <alignment vertical="top" wrapText="1"/>
    </xf>
    <xf numFmtId="0" fontId="23" fillId="38" borderId="21" xfId="0" applyFont="1" applyFill="1" applyBorder="1">
      <alignment vertical="top" wrapText="1"/>
    </xf>
    <xf numFmtId="0" fontId="23" fillId="38" borderId="23" xfId="0" applyFont="1" applyFill="1" applyBorder="1">
      <alignment vertical="top" wrapText="1"/>
    </xf>
    <xf numFmtId="43" fontId="18" fillId="37" borderId="11" xfId="0" applyNumberFormat="1" applyFont="1" applyFill="1" applyBorder="1" applyAlignment="1">
      <alignment horizontal="left" vertical="top" wrapText="1"/>
    </xf>
    <xf numFmtId="43" fontId="22" fillId="34" borderId="0" xfId="0" applyNumberFormat="1" applyFont="1" applyFill="1" applyBorder="1" applyAlignment="1">
      <alignment horizontal="left" vertical="top" wrapText="1"/>
    </xf>
    <xf numFmtId="43" fontId="22" fillId="34" borderId="19" xfId="0" applyNumberFormat="1" applyFont="1" applyFill="1" applyBorder="1" applyAlignment="1">
      <alignment horizontal="left" vertical="top" wrapText="1"/>
    </xf>
    <xf numFmtId="43" fontId="18" fillId="34" borderId="18" xfId="0" applyNumberFormat="1" applyFont="1" applyFill="1" applyBorder="1" applyAlignment="1">
      <alignment horizontal="left" vertical="top" wrapText="1"/>
    </xf>
    <xf numFmtId="43" fontId="21" fillId="33" borderId="21" xfId="0" applyNumberFormat="1" applyFont="1" applyFill="1" applyBorder="1" applyAlignment="1">
      <alignment horizontal="left" vertical="top" wrapText="1"/>
    </xf>
    <xf numFmtId="43" fontId="20" fillId="39" borderId="0" xfId="0" applyNumberFormat="1" applyFont="1" applyFill="1">
      <alignment vertical="top" wrapText="1"/>
    </xf>
    <xf numFmtId="43" fontId="18" fillId="37" borderId="15" xfId="0" applyNumberFormat="1" applyFont="1" applyFill="1" applyBorder="1" applyAlignment="1">
      <alignment horizontal="left" vertical="top" wrapText="1"/>
    </xf>
    <xf numFmtId="43" fontId="22" fillId="39" borderId="21" xfId="0" applyNumberFormat="1" applyFont="1" applyFill="1" applyBorder="1" applyAlignment="1">
      <alignment horizontal="left" vertical="top" wrapText="1"/>
    </xf>
    <xf numFmtId="43" fontId="20" fillId="0" borderId="0" xfId="0" applyNumberFormat="1" applyFont="1">
      <alignment vertical="top" wrapText="1"/>
    </xf>
    <xf numFmtId="43" fontId="22" fillId="34" borderId="24" xfId="0" applyNumberFormat="1" applyFont="1" applyFill="1" applyBorder="1" applyAlignment="1">
      <alignment horizontal="left" vertical="top" wrapText="1"/>
    </xf>
    <xf numFmtId="43" fontId="23" fillId="38" borderId="21" xfId="0" applyNumberFormat="1" applyFont="1" applyFill="1" applyBorder="1">
      <alignment vertical="top" wrapText="1"/>
    </xf>
    <xf numFmtId="43" fontId="20" fillId="0" borderId="27" xfId="0" applyNumberFormat="1" applyFont="1" applyBorder="1">
      <alignment vertical="top" wrapText="1"/>
    </xf>
    <xf numFmtId="44" fontId="18" fillId="35" borderId="11" xfId="42" applyNumberFormat="1" applyFont="1" applyFill="1" applyBorder="1" applyAlignment="1">
      <alignment horizontal="left" vertical="top" wrapText="1"/>
    </xf>
    <xf numFmtId="44" fontId="18" fillId="35" borderId="15" xfId="42" applyNumberFormat="1" applyFont="1" applyFill="1" applyBorder="1" applyAlignment="1">
      <alignment horizontal="left" vertical="top" wrapText="1"/>
    </xf>
    <xf numFmtId="44" fontId="18" fillId="35" borderId="19" xfId="42" applyNumberFormat="1" applyFont="1" applyFill="1" applyBorder="1" applyAlignment="1">
      <alignment horizontal="left" vertical="top" wrapText="1"/>
    </xf>
    <xf numFmtId="0" fontId="18" fillId="37" borderId="28" xfId="0" applyFont="1" applyFill="1" applyBorder="1" applyAlignment="1">
      <alignment horizontal="left" vertical="top" wrapText="1"/>
    </xf>
    <xf numFmtId="0" fontId="18" fillId="37" borderId="29" xfId="0" applyFont="1" applyFill="1" applyBorder="1" applyAlignment="1">
      <alignment horizontal="left" vertical="top" wrapText="1"/>
    </xf>
    <xf numFmtId="0" fontId="23" fillId="0" borderId="27" xfId="0" applyFont="1" applyBorder="1">
      <alignment vertical="top" wrapText="1"/>
    </xf>
    <xf numFmtId="0" fontId="23" fillId="0" borderId="30" xfId="0" applyFont="1" applyBorder="1">
      <alignment vertical="top" wrapText="1"/>
    </xf>
    <xf numFmtId="164" fontId="20" fillId="0" borderId="26" xfId="0" applyNumberFormat="1" applyFont="1" applyBorder="1">
      <alignment vertical="top" wrapText="1"/>
    </xf>
    <xf numFmtId="0" fontId="19" fillId="0" borderId="0" xfId="0" quotePrefix="1" applyFont="1" applyAlignment="1">
      <alignment horizontal="left" vertical="top"/>
    </xf>
    <xf numFmtId="164" fontId="18" fillId="34" borderId="10" xfId="0" quotePrefix="1" applyNumberFormat="1" applyFont="1" applyFill="1" applyBorder="1" applyAlignment="1">
      <alignment horizontal="left" vertical="top" wrapText="1"/>
    </xf>
    <xf numFmtId="0" fontId="18" fillId="34" borderId="10" xfId="0" quotePrefix="1" applyFont="1" applyFill="1" applyBorder="1" applyAlignment="1">
      <alignment horizontal="left" vertical="top" wrapText="1"/>
    </xf>
    <xf numFmtId="164" fontId="18" fillId="34" borderId="19" xfId="0" quotePrefix="1" applyNumberFormat="1" applyFont="1" applyFill="1" applyBorder="1" applyAlignment="1">
      <alignment horizontal="left" vertical="top" wrapText="1"/>
    </xf>
    <xf numFmtId="0" fontId="21" fillId="33" borderId="22" xfId="0" applyFont="1" applyFill="1" applyBorder="1" applyAlignment="1">
      <alignment horizontal="left" vertical="top" wrapText="1"/>
    </xf>
    <xf numFmtId="0" fontId="21" fillId="33" borderId="21" xfId="0" applyFont="1" applyFill="1" applyBorder="1" applyAlignment="1">
      <alignment horizontal="left" vertical="top" wrapText="1"/>
    </xf>
    <xf numFmtId="0" fontId="21" fillId="33" borderId="18" xfId="0" applyFont="1" applyFill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4"/>
  <sheetViews>
    <sheetView tabSelected="1" topLeftCell="A46" zoomScaleNormal="100" workbookViewId="0">
      <selection activeCell="B16" sqref="B16"/>
    </sheetView>
  </sheetViews>
  <sheetFormatPr defaultColWidth="9.33203125" defaultRowHeight="12.75" x14ac:dyDescent="0.2"/>
  <cols>
    <col min="1" max="1" width="137" style="3" customWidth="1"/>
    <col min="2" max="2" width="7.83203125" style="3" customWidth="1"/>
    <col min="3" max="3" width="46.83203125" style="3" bestFit="1" customWidth="1"/>
    <col min="4" max="4" width="27.5" style="3" customWidth="1"/>
    <col min="5" max="5" width="56.1640625" style="3" bestFit="1" customWidth="1"/>
    <col min="6" max="6" width="9" style="3" bestFit="1" customWidth="1"/>
    <col min="7" max="7" width="27.5" style="3" bestFit="1" customWidth="1"/>
    <col min="8" max="16384" width="9.33203125" style="3"/>
  </cols>
  <sheetData>
    <row r="1" spans="1:4" ht="15" x14ac:dyDescent="0.2">
      <c r="A1" s="54" t="s">
        <v>46</v>
      </c>
    </row>
    <row r="2" spans="1:4" ht="12.75" customHeight="1" x14ac:dyDescent="0.2"/>
    <row r="3" spans="1:4" ht="12.75" customHeight="1" x14ac:dyDescent="0.2">
      <c r="A3" s="31" t="s">
        <v>15</v>
      </c>
      <c r="B3" s="32"/>
      <c r="C3" s="32"/>
      <c r="D3" s="32"/>
    </row>
    <row r="4" spans="1:4" ht="12.75" customHeight="1" x14ac:dyDescent="0.2">
      <c r="A4" s="11"/>
    </row>
    <row r="5" spans="1:4" ht="12.75" customHeight="1" thickBot="1" x14ac:dyDescent="0.25">
      <c r="A5" s="58" t="s">
        <v>21</v>
      </c>
      <c r="B5" s="59"/>
      <c r="C5" s="60"/>
      <c r="D5" s="60"/>
    </row>
    <row r="6" spans="1:4" ht="12.75" customHeight="1" thickBot="1" x14ac:dyDescent="0.25">
      <c r="C6" s="51" t="s">
        <v>32</v>
      </c>
      <c r="D6" s="52"/>
    </row>
    <row r="7" spans="1:4" ht="12.75" customHeight="1" x14ac:dyDescent="0.2">
      <c r="A7" s="9" t="s">
        <v>9</v>
      </c>
      <c r="B7" s="4" t="s">
        <v>0</v>
      </c>
      <c r="C7" s="49" t="s">
        <v>1</v>
      </c>
      <c r="D7" s="50" t="s">
        <v>2</v>
      </c>
    </row>
    <row r="8" spans="1:4" ht="12.75" customHeight="1" x14ac:dyDescent="0.2">
      <c r="A8" s="8" t="s">
        <v>10</v>
      </c>
      <c r="B8" s="6">
        <v>40</v>
      </c>
      <c r="C8" s="46">
        <v>0</v>
      </c>
      <c r="D8" s="7">
        <f>B8*C8</f>
        <v>0</v>
      </c>
    </row>
    <row r="9" spans="1:4" ht="12.75" customHeight="1" x14ac:dyDescent="0.2">
      <c r="A9" s="8" t="s">
        <v>11</v>
      </c>
      <c r="B9" s="6">
        <v>32</v>
      </c>
      <c r="C9" s="46">
        <v>0</v>
      </c>
      <c r="D9" s="7">
        <f t="shared" ref="D9:D10" si="0">B9*C9</f>
        <v>0</v>
      </c>
    </row>
    <row r="10" spans="1:4" ht="12.75" customHeight="1" x14ac:dyDescent="0.2">
      <c r="A10" s="8" t="s">
        <v>34</v>
      </c>
      <c r="B10" s="6">
        <v>104</v>
      </c>
      <c r="C10" s="46">
        <v>0</v>
      </c>
      <c r="D10" s="7">
        <f t="shared" si="0"/>
        <v>0</v>
      </c>
    </row>
    <row r="11" spans="1:4" ht="12.75" customHeight="1" x14ac:dyDescent="0.2">
      <c r="A11" s="9" t="s">
        <v>19</v>
      </c>
      <c r="B11" s="4" t="s">
        <v>0</v>
      </c>
      <c r="C11" s="34" t="s">
        <v>1</v>
      </c>
      <c r="D11" s="5" t="s">
        <v>2</v>
      </c>
    </row>
    <row r="12" spans="1:4" ht="12.75" customHeight="1" x14ac:dyDescent="0.2">
      <c r="A12" s="8" t="s">
        <v>35</v>
      </c>
      <c r="B12" s="6">
        <v>40</v>
      </c>
      <c r="C12" s="46">
        <v>0</v>
      </c>
      <c r="D12" s="7">
        <f>B12*C12</f>
        <v>0</v>
      </c>
    </row>
    <row r="13" spans="1:4" ht="12.75" customHeight="1" x14ac:dyDescent="0.2">
      <c r="A13" s="8" t="s">
        <v>34</v>
      </c>
      <c r="B13" s="6">
        <v>104</v>
      </c>
      <c r="C13" s="46">
        <v>0</v>
      </c>
      <c r="D13" s="7">
        <f>B13*C13</f>
        <v>0</v>
      </c>
    </row>
    <row r="14" spans="1:4" ht="12.75" customHeight="1" x14ac:dyDescent="0.2">
      <c r="A14" s="9" t="s">
        <v>12</v>
      </c>
      <c r="B14" s="4" t="s">
        <v>0</v>
      </c>
      <c r="C14" s="34" t="s">
        <v>1</v>
      </c>
      <c r="D14" s="5" t="s">
        <v>2</v>
      </c>
    </row>
    <row r="15" spans="1:4" ht="12.75" customHeight="1" x14ac:dyDescent="0.2">
      <c r="A15" s="1" t="s">
        <v>3</v>
      </c>
      <c r="B15" s="6">
        <v>750</v>
      </c>
      <c r="C15" s="46">
        <v>0</v>
      </c>
      <c r="D15" s="7">
        <f t="shared" ref="D15:D18" si="1">B15*C15</f>
        <v>0</v>
      </c>
    </row>
    <row r="16" spans="1:4" ht="12.75" customHeight="1" x14ac:dyDescent="0.2">
      <c r="A16" s="1" t="s">
        <v>4</v>
      </c>
      <c r="B16" s="6">
        <v>850</v>
      </c>
      <c r="C16" s="46">
        <v>0</v>
      </c>
      <c r="D16" s="7">
        <f t="shared" si="1"/>
        <v>0</v>
      </c>
    </row>
    <row r="17" spans="1:4" ht="12.75" customHeight="1" x14ac:dyDescent="0.2">
      <c r="A17" s="1" t="s">
        <v>5</v>
      </c>
      <c r="B17" s="6">
        <v>450</v>
      </c>
      <c r="C17" s="46">
        <v>0</v>
      </c>
      <c r="D17" s="7">
        <f t="shared" si="1"/>
        <v>0</v>
      </c>
    </row>
    <row r="18" spans="1:4" ht="12.75" customHeight="1" x14ac:dyDescent="0.2">
      <c r="A18" s="1" t="s">
        <v>47</v>
      </c>
      <c r="B18" s="6">
        <v>250</v>
      </c>
      <c r="C18" s="46">
        <v>0</v>
      </c>
      <c r="D18" s="7">
        <f t="shared" si="1"/>
        <v>0</v>
      </c>
    </row>
    <row r="19" spans="1:4" ht="12.75" customHeight="1" x14ac:dyDescent="0.2">
      <c r="A19" s="9" t="s">
        <v>20</v>
      </c>
      <c r="B19" s="4" t="s">
        <v>0</v>
      </c>
      <c r="C19" s="34" t="s">
        <v>1</v>
      </c>
      <c r="D19" s="5" t="s">
        <v>2</v>
      </c>
    </row>
    <row r="20" spans="1:4" ht="12.75" customHeight="1" x14ac:dyDescent="0.2">
      <c r="A20" s="8" t="s">
        <v>35</v>
      </c>
      <c r="B20" s="6">
        <v>48</v>
      </c>
      <c r="C20" s="46">
        <v>0</v>
      </c>
      <c r="D20" s="7">
        <f>B20*C20</f>
        <v>0</v>
      </c>
    </row>
    <row r="21" spans="1:4" ht="12.75" customHeight="1" x14ac:dyDescent="0.2">
      <c r="A21" s="8" t="s">
        <v>34</v>
      </c>
      <c r="B21" s="6">
        <v>72</v>
      </c>
      <c r="C21" s="46">
        <v>0</v>
      </c>
      <c r="D21" s="7">
        <f>B21*C21</f>
        <v>0</v>
      </c>
    </row>
    <row r="22" spans="1:4" ht="12.75" customHeight="1" x14ac:dyDescent="0.2">
      <c r="A22" s="9" t="s">
        <v>13</v>
      </c>
      <c r="B22" s="4" t="s">
        <v>0</v>
      </c>
      <c r="C22" s="34" t="s">
        <v>1</v>
      </c>
      <c r="D22" s="5" t="s">
        <v>2</v>
      </c>
    </row>
    <row r="23" spans="1:4" ht="12.75" customHeight="1" x14ac:dyDescent="0.2">
      <c r="A23" s="28" t="s">
        <v>6</v>
      </c>
      <c r="B23" s="13">
        <v>200</v>
      </c>
      <c r="C23" s="47">
        <v>0</v>
      </c>
      <c r="D23" s="14">
        <f>B23*C23</f>
        <v>0</v>
      </c>
    </row>
    <row r="24" spans="1:4" ht="12.75" customHeight="1" x14ac:dyDescent="0.2">
      <c r="A24" s="30" t="s">
        <v>8</v>
      </c>
      <c r="B24" s="21">
        <v>15</v>
      </c>
      <c r="C24" s="48">
        <v>0</v>
      </c>
      <c r="D24" s="17">
        <f>B24*C24</f>
        <v>0</v>
      </c>
    </row>
    <row r="25" spans="1:4" ht="12.75" customHeight="1" x14ac:dyDescent="0.2">
      <c r="A25" s="57" t="s">
        <v>43</v>
      </c>
      <c r="B25" s="21">
        <v>5</v>
      </c>
      <c r="C25" s="48">
        <v>0</v>
      </c>
      <c r="D25" s="17">
        <f>B25*C25</f>
        <v>0</v>
      </c>
    </row>
    <row r="26" spans="1:4" ht="12.75" customHeight="1" x14ac:dyDescent="0.2">
      <c r="A26" s="57" t="s">
        <v>42</v>
      </c>
      <c r="B26" s="21">
        <v>10</v>
      </c>
      <c r="C26" s="48">
        <v>0</v>
      </c>
      <c r="D26" s="17">
        <f>B26*C26</f>
        <v>0</v>
      </c>
    </row>
    <row r="27" spans="1:4" ht="12.75" customHeight="1" x14ac:dyDescent="0.2">
      <c r="A27" s="29"/>
      <c r="B27" s="10"/>
      <c r="C27" s="35"/>
      <c r="D27" s="10"/>
    </row>
    <row r="28" spans="1:4" ht="12.75" customHeight="1" x14ac:dyDescent="0.2">
      <c r="A28" s="22" t="s">
        <v>23</v>
      </c>
      <c r="B28" s="10"/>
      <c r="C28" s="36" t="s">
        <v>22</v>
      </c>
      <c r="D28" s="17">
        <f>SUM(D8:D10,D12:D13,D15:D18,D20:D21,D23:D26)</f>
        <v>0</v>
      </c>
    </row>
    <row r="29" spans="1:4" ht="12.75" customHeight="1" x14ac:dyDescent="0.2">
      <c r="B29" s="22"/>
      <c r="C29" s="37"/>
    </row>
    <row r="30" spans="1:4" ht="12.75" customHeight="1" x14ac:dyDescent="0.2">
      <c r="A30" s="23" t="s">
        <v>7</v>
      </c>
      <c r="B30" s="24"/>
      <c r="C30" s="38"/>
      <c r="D30" s="25"/>
    </row>
    <row r="31" spans="1:4" ht="12.75" customHeight="1" x14ac:dyDescent="0.2">
      <c r="A31" s="16"/>
      <c r="B31" s="12"/>
      <c r="C31" s="39"/>
      <c r="D31" s="12"/>
    </row>
    <row r="32" spans="1:4" ht="12.75" customHeight="1" x14ac:dyDescent="0.2">
      <c r="A32" s="9" t="s">
        <v>14</v>
      </c>
      <c r="B32" s="19" t="s">
        <v>0</v>
      </c>
      <c r="C32" s="40" t="s">
        <v>1</v>
      </c>
      <c r="D32" s="20" t="s">
        <v>2</v>
      </c>
    </row>
    <row r="33" spans="1:4" ht="12.75" customHeight="1" x14ac:dyDescent="0.2">
      <c r="A33" s="18" t="s">
        <v>35</v>
      </c>
      <c r="B33" s="21">
        <v>72</v>
      </c>
      <c r="C33" s="46">
        <v>0</v>
      </c>
      <c r="D33" s="17">
        <f>B33*C33</f>
        <v>0</v>
      </c>
    </row>
    <row r="34" spans="1:4" ht="12.75" customHeight="1" x14ac:dyDescent="0.2">
      <c r="A34" s="18" t="s">
        <v>11</v>
      </c>
      <c r="B34" s="21">
        <v>160</v>
      </c>
      <c r="C34" s="46">
        <v>0</v>
      </c>
      <c r="D34" s="17">
        <f t="shared" ref="D34:D35" si="2">B34*C34</f>
        <v>0</v>
      </c>
    </row>
    <row r="35" spans="1:4" ht="12.75" customHeight="1" x14ac:dyDescent="0.2">
      <c r="A35" s="18" t="s">
        <v>34</v>
      </c>
      <c r="B35" s="21">
        <v>104</v>
      </c>
      <c r="C35" s="46">
        <v>0</v>
      </c>
      <c r="D35" s="17">
        <f t="shared" si="2"/>
        <v>0</v>
      </c>
    </row>
    <row r="36" spans="1:4" ht="12.75" customHeight="1" x14ac:dyDescent="0.2">
      <c r="A36" s="9" t="s">
        <v>37</v>
      </c>
      <c r="B36" s="4" t="s">
        <v>0</v>
      </c>
      <c r="C36" s="34" t="s">
        <v>1</v>
      </c>
      <c r="D36" s="5" t="s">
        <v>2</v>
      </c>
    </row>
    <row r="37" spans="1:4" ht="12.75" customHeight="1" x14ac:dyDescent="0.2">
      <c r="A37" s="28" t="s">
        <v>39</v>
      </c>
      <c r="B37" s="13">
        <v>30</v>
      </c>
      <c r="C37" s="47">
        <v>0</v>
      </c>
      <c r="D37" s="14">
        <f>B37*C37</f>
        <v>0</v>
      </c>
    </row>
    <row r="38" spans="1:4" ht="12.75" customHeight="1" x14ac:dyDescent="0.2">
      <c r="A38" s="30" t="s">
        <v>38</v>
      </c>
      <c r="B38" s="21">
        <v>15</v>
      </c>
      <c r="C38" s="48">
        <v>0</v>
      </c>
      <c r="D38" s="17">
        <f>B38*C38</f>
        <v>0</v>
      </c>
    </row>
    <row r="39" spans="1:4" ht="12.75" customHeight="1" x14ac:dyDescent="0.2">
      <c r="A39" s="27" t="s">
        <v>23</v>
      </c>
      <c r="B39" s="15"/>
      <c r="C39" s="41"/>
      <c r="D39" s="10"/>
    </row>
    <row r="40" spans="1:4" ht="12.75" customHeight="1" x14ac:dyDescent="0.2">
      <c r="A40" s="22"/>
      <c r="B40" s="15"/>
      <c r="C40" s="36" t="s">
        <v>22</v>
      </c>
      <c r="D40" s="26">
        <f>SUM(D33:D35,D37:D38)</f>
        <v>0</v>
      </c>
    </row>
    <row r="41" spans="1:4" ht="12.75" customHeight="1" x14ac:dyDescent="0.2">
      <c r="A41" s="2"/>
      <c r="B41" s="10"/>
      <c r="C41" s="35"/>
      <c r="D41" s="10"/>
    </row>
    <row r="42" spans="1:4" ht="12.75" customHeight="1" x14ac:dyDescent="0.2">
      <c r="A42" s="23" t="s">
        <v>25</v>
      </c>
      <c r="B42" s="24"/>
      <c r="C42" s="38"/>
      <c r="D42" s="25"/>
    </row>
    <row r="43" spans="1:4" ht="12.75" customHeight="1" x14ac:dyDescent="0.2">
      <c r="A43" s="16"/>
      <c r="B43" s="12"/>
      <c r="C43" s="39"/>
      <c r="D43" s="12"/>
    </row>
    <row r="44" spans="1:4" ht="12.75" customHeight="1" x14ac:dyDescent="0.2">
      <c r="A44" s="9" t="s">
        <v>18</v>
      </c>
      <c r="B44" s="4" t="s">
        <v>0</v>
      </c>
      <c r="C44" s="34" t="s">
        <v>1</v>
      </c>
      <c r="D44" s="5" t="s">
        <v>2</v>
      </c>
    </row>
    <row r="45" spans="1:4" ht="12.75" customHeight="1" x14ac:dyDescent="0.2">
      <c r="A45" s="18" t="s">
        <v>34</v>
      </c>
      <c r="B45" s="21">
        <v>250</v>
      </c>
      <c r="C45" s="46">
        <v>0</v>
      </c>
      <c r="D45" s="17">
        <f>B45*C45</f>
        <v>0</v>
      </c>
    </row>
    <row r="46" spans="1:4" ht="12.75" customHeight="1" x14ac:dyDescent="0.2">
      <c r="A46" s="55" t="s">
        <v>40</v>
      </c>
      <c r="B46" s="21">
        <v>3</v>
      </c>
      <c r="C46" s="46">
        <v>0</v>
      </c>
      <c r="D46" s="17">
        <f>B46*C46</f>
        <v>0</v>
      </c>
    </row>
    <row r="47" spans="1:4" ht="12.75" customHeight="1" x14ac:dyDescent="0.2">
      <c r="A47" s="9" t="s">
        <v>31</v>
      </c>
      <c r="B47" s="4" t="s">
        <v>0</v>
      </c>
      <c r="C47" s="34" t="s">
        <v>1</v>
      </c>
      <c r="D47" s="5" t="s">
        <v>2</v>
      </c>
    </row>
    <row r="48" spans="1:4" ht="12.75" customHeight="1" x14ac:dyDescent="0.2">
      <c r="A48" s="18" t="s">
        <v>35</v>
      </c>
      <c r="B48" s="21">
        <v>32</v>
      </c>
      <c r="C48" s="46">
        <v>0</v>
      </c>
      <c r="D48" s="17">
        <f>B48*C48</f>
        <v>0</v>
      </c>
    </row>
    <row r="49" spans="1:40" ht="12.75" customHeight="1" x14ac:dyDescent="0.2">
      <c r="A49" s="18" t="s">
        <v>34</v>
      </c>
      <c r="B49" s="21">
        <v>32</v>
      </c>
      <c r="C49" s="46">
        <v>0</v>
      </c>
      <c r="D49" s="17">
        <f>B49*C49</f>
        <v>0</v>
      </c>
    </row>
    <row r="50" spans="1:40" ht="12.75" customHeight="1" x14ac:dyDescent="0.2">
      <c r="A50" s="9" t="s">
        <v>24</v>
      </c>
      <c r="B50" s="4" t="s">
        <v>0</v>
      </c>
      <c r="C50" s="34" t="s">
        <v>1</v>
      </c>
      <c r="D50" s="5" t="s">
        <v>2</v>
      </c>
    </row>
    <row r="51" spans="1:40" ht="12.75" customHeight="1" x14ac:dyDescent="0.2">
      <c r="A51" s="8" t="s">
        <v>29</v>
      </c>
      <c r="B51" s="6">
        <v>3</v>
      </c>
      <c r="C51" s="46">
        <v>0</v>
      </c>
      <c r="D51" s="7">
        <f>B51*C51</f>
        <v>0</v>
      </c>
    </row>
    <row r="52" spans="1:40" ht="12.75" customHeight="1" x14ac:dyDescent="0.2">
      <c r="A52" s="1" t="s">
        <v>44</v>
      </c>
      <c r="B52" s="6">
        <v>25</v>
      </c>
      <c r="C52" s="46">
        <v>0</v>
      </c>
      <c r="D52" s="7">
        <f t="shared" ref="D52:D53" si="3">B52*C52</f>
        <v>0</v>
      </c>
    </row>
    <row r="53" spans="1:40" ht="12.75" customHeight="1" x14ac:dyDescent="0.2">
      <c r="A53" s="56" t="s">
        <v>41</v>
      </c>
      <c r="B53" s="6">
        <v>10</v>
      </c>
      <c r="C53" s="46">
        <v>0</v>
      </c>
      <c r="D53" s="7">
        <f t="shared" si="3"/>
        <v>0</v>
      </c>
    </row>
    <row r="54" spans="1:40" ht="12.75" customHeight="1" x14ac:dyDescent="0.2">
      <c r="C54" s="42"/>
    </row>
    <row r="55" spans="1:40" ht="12.75" customHeight="1" x14ac:dyDescent="0.2">
      <c r="C55" s="43" t="s">
        <v>22</v>
      </c>
      <c r="D55" s="26">
        <f>SUM(D45:D46,D48:D49,D51:D53)</f>
        <v>0</v>
      </c>
    </row>
    <row r="56" spans="1:40" ht="12.75" customHeight="1" x14ac:dyDescent="0.2">
      <c r="C56" s="42"/>
    </row>
    <row r="57" spans="1:40" ht="12.75" customHeight="1" x14ac:dyDescent="0.2">
      <c r="C57" s="42"/>
    </row>
    <row r="58" spans="1:40" ht="12.75" customHeight="1" x14ac:dyDescent="0.2">
      <c r="A58" s="31" t="s">
        <v>17</v>
      </c>
      <c r="B58" s="32"/>
      <c r="C58" s="44"/>
      <c r="D58" s="33"/>
    </row>
    <row r="59" spans="1:40" ht="12.75" customHeight="1" x14ac:dyDescent="0.2">
      <c r="A59" s="11"/>
      <c r="C59" s="42"/>
    </row>
    <row r="60" spans="1:40" ht="12.75" customHeight="1" x14ac:dyDescent="0.2">
      <c r="A60" s="9" t="s">
        <v>27</v>
      </c>
      <c r="B60" s="19" t="s">
        <v>0</v>
      </c>
      <c r="C60" s="34" t="s">
        <v>1</v>
      </c>
      <c r="D60" s="5" t="s">
        <v>2</v>
      </c>
    </row>
    <row r="61" spans="1:40" s="12" customFormat="1" ht="12.75" customHeight="1" x14ac:dyDescent="0.2">
      <c r="A61" s="18" t="s">
        <v>35</v>
      </c>
      <c r="B61" s="21">
        <v>80</v>
      </c>
      <c r="C61" s="46">
        <v>0</v>
      </c>
      <c r="D61" s="7">
        <f>B61*C61</f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s="12" customFormat="1" ht="12.75" customHeight="1" x14ac:dyDescent="0.2">
      <c r="A62" s="18" t="s">
        <v>30</v>
      </c>
      <c r="B62" s="21">
        <v>240</v>
      </c>
      <c r="C62" s="46">
        <v>0</v>
      </c>
      <c r="D62" s="7">
        <f>B62*C62</f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s="12" customFormat="1" ht="12.75" customHeight="1" x14ac:dyDescent="0.2">
      <c r="A63" s="3"/>
      <c r="B63" s="3"/>
      <c r="C63" s="4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2.75" customHeight="1" x14ac:dyDescent="0.2">
      <c r="C64" s="43" t="s">
        <v>22</v>
      </c>
      <c r="D64" s="26">
        <f>SUM(D61:D62)</f>
        <v>0</v>
      </c>
    </row>
    <row r="65" spans="1:4" ht="12.75" customHeight="1" x14ac:dyDescent="0.2">
      <c r="C65" s="42"/>
    </row>
    <row r="66" spans="1:4" ht="12.75" customHeight="1" x14ac:dyDescent="0.2">
      <c r="A66" s="31" t="s">
        <v>16</v>
      </c>
      <c r="B66" s="32"/>
      <c r="C66" s="44"/>
      <c r="D66" s="33"/>
    </row>
    <row r="67" spans="1:4" ht="12.75" customHeight="1" x14ac:dyDescent="0.2">
      <c r="A67" s="11"/>
      <c r="C67" s="42"/>
    </row>
    <row r="68" spans="1:4" ht="12.75" customHeight="1" x14ac:dyDescent="0.2">
      <c r="A68" s="9" t="s">
        <v>28</v>
      </c>
      <c r="B68" s="19" t="s">
        <v>0</v>
      </c>
      <c r="C68" s="34" t="s">
        <v>1</v>
      </c>
      <c r="D68" s="5" t="s">
        <v>2</v>
      </c>
    </row>
    <row r="69" spans="1:4" ht="12.75" customHeight="1" x14ac:dyDescent="0.2">
      <c r="A69" s="18" t="s">
        <v>36</v>
      </c>
      <c r="B69" s="21">
        <v>400</v>
      </c>
      <c r="C69" s="46">
        <v>0</v>
      </c>
      <c r="D69" s="7">
        <f>B69*C69</f>
        <v>0</v>
      </c>
    </row>
    <row r="70" spans="1:4" ht="12.75" customHeight="1" x14ac:dyDescent="0.2">
      <c r="A70" s="18" t="s">
        <v>33</v>
      </c>
      <c r="B70" s="21">
        <v>760</v>
      </c>
      <c r="C70" s="46">
        <v>0</v>
      </c>
      <c r="D70" s="7">
        <f>B70*C70</f>
        <v>0</v>
      </c>
    </row>
    <row r="71" spans="1:4" ht="12.75" customHeight="1" x14ac:dyDescent="0.2">
      <c r="A71" s="18" t="s">
        <v>45</v>
      </c>
      <c r="B71" s="21">
        <v>80</v>
      </c>
      <c r="C71" s="46">
        <v>0</v>
      </c>
      <c r="D71" s="7">
        <f>B71*C71</f>
        <v>0</v>
      </c>
    </row>
    <row r="72" spans="1:4" ht="12.75" customHeight="1" x14ac:dyDescent="0.2">
      <c r="A72" s="18" t="s">
        <v>30</v>
      </c>
      <c r="B72" s="21">
        <v>32</v>
      </c>
      <c r="C72" s="46">
        <v>0</v>
      </c>
      <c r="D72" s="7">
        <f>B72*C72</f>
        <v>0</v>
      </c>
    </row>
    <row r="73" spans="1:4" ht="12.75" customHeight="1" x14ac:dyDescent="0.2">
      <c r="C73" s="42"/>
    </row>
    <row r="74" spans="1:4" ht="12.75" customHeight="1" x14ac:dyDescent="0.2">
      <c r="C74" s="43" t="s">
        <v>22</v>
      </c>
      <c r="D74" s="26">
        <f>SUM(D69:D72)</f>
        <v>0</v>
      </c>
    </row>
    <row r="75" spans="1:4" ht="12.75" customHeight="1" x14ac:dyDescent="0.2">
      <c r="C75" s="42"/>
    </row>
    <row r="76" spans="1:4" ht="12.75" customHeight="1" thickBot="1" x14ac:dyDescent="0.25">
      <c r="C76" s="42"/>
    </row>
    <row r="77" spans="1:4" ht="12.75" customHeight="1" thickBot="1" x14ac:dyDescent="0.25">
      <c r="C77" s="45" t="s">
        <v>26</v>
      </c>
      <c r="D77" s="53">
        <f>SUM(D28,D40,D55,D64,D74)</f>
        <v>0</v>
      </c>
    </row>
    <row r="78" spans="1:4" ht="12.75" customHeight="1" x14ac:dyDescent="0.2"/>
    <row r="79" spans="1:4" ht="12.75" customHeight="1" x14ac:dyDescent="0.2"/>
    <row r="80" spans="1:4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</sheetData>
  <mergeCells count="1">
    <mergeCell ref="A5:D5"/>
  </mergeCells>
  <pageMargins left="0.74803149606299213" right="0.74803149606299213" top="0.98425196850393704" bottom="0.98425196850393704" header="0.51181102362204722" footer="0.51181102362204722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Bouwes, Wim</dc:creator>
  <cp:lastModifiedBy>Westerman, Steven</cp:lastModifiedBy>
  <cp:lastPrinted>2017-04-12T08:42:01Z</cp:lastPrinted>
  <dcterms:created xsi:type="dcterms:W3CDTF">2016-06-01T13:54:50Z</dcterms:created>
  <dcterms:modified xsi:type="dcterms:W3CDTF">2021-06-21T14:32:29Z</dcterms:modified>
</cp:coreProperties>
</file>