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026"/>
  <workbookPr defaultThemeVersion="124226"/>
  <mc:AlternateContent xmlns:mc="http://schemas.openxmlformats.org/markup-compatibility/2006">
    <mc:Choice Requires="x15">
      <x15ac:absPath xmlns:x15ac="http://schemas.microsoft.com/office/spreadsheetml/2010/11/ac" url="https://inkada.sharepoint.com/Gedeelde documenten/10 Projecten/Veiligheidsregio Drenthe/ICT beheer 2021/NvI/"/>
    </mc:Choice>
  </mc:AlternateContent>
  <xr:revisionPtr revIDLastSave="0" documentId="8_{8C44ABAB-F464-4927-A1E3-C2209A9C63CE}" xr6:coauthVersionLast="47" xr6:coauthVersionMax="47" xr10:uidLastSave="{00000000-0000-0000-0000-000000000000}"/>
  <bookViews>
    <workbookView xWindow="-98" yWindow="-98" windowWidth="22695" windowHeight="14595" xr2:uid="{00000000-000D-0000-FFFF-FFFF00000000}"/>
  </bookViews>
  <sheets>
    <sheet name="Calculatieblad"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9" i="1" l="1"/>
  <c r="D31" i="1"/>
  <c r="D25" i="1"/>
  <c r="D28" i="1"/>
  <c r="D27" i="1"/>
  <c r="D26" i="1"/>
  <c r="D23" i="1"/>
  <c r="D50" i="1"/>
  <c r="D49" i="1"/>
  <c r="D48" i="1"/>
  <c r="D51" i="1" s="1"/>
  <c r="D38" i="1"/>
  <c r="D37" i="1"/>
  <c r="D35" i="1"/>
  <c r="D34" i="1"/>
  <c r="D33" i="1"/>
  <c r="D32" i="1"/>
  <c r="D22" i="1"/>
  <c r="D21" i="1"/>
  <c r="D43" i="1"/>
  <c r="D42" i="1"/>
  <c r="D41" i="1"/>
  <c r="D45" i="1" s="1"/>
  <c r="D18" i="1"/>
  <c r="D17" i="1"/>
  <c r="D16" i="1"/>
  <c r="D15" i="1"/>
  <c r="D8" i="1"/>
  <c r="D9" i="1"/>
  <c r="D7" i="1"/>
  <c r="D39" i="1" l="1"/>
  <c r="D54" i="1" s="1"/>
  <c r="C45" i="1"/>
  <c r="D10" i="1"/>
</calcChain>
</file>

<file path=xl/sharedStrings.xml><?xml version="1.0" encoding="utf-8"?>
<sst xmlns="http://schemas.openxmlformats.org/spreadsheetml/2006/main" count="72" uniqueCount="64">
  <si>
    <t xml:space="preserve">Calculatieblad ICT-Beheer </t>
  </si>
  <si>
    <t>De kosten van beheer zijn transparant gemaakt. Elke initiatief van op- of afschaling is on-premise en Azure is redelijkerwijs inzichtelijk.</t>
  </si>
  <si>
    <t>Referentie :  2021/0419wma</t>
  </si>
  <si>
    <t>Inschrijver  dient de blauw gearceerde cellen in te vullen</t>
  </si>
  <si>
    <t xml:space="preserve"> </t>
  </si>
  <si>
    <t>Eenmalige kosten*</t>
  </si>
  <si>
    <t>omschrijving</t>
  </si>
  <si>
    <t>Eenmalig bedrag per maand excl. BTW</t>
  </si>
  <si>
    <t>Totaal bedrag per maand excl. BTW</t>
  </si>
  <si>
    <t xml:space="preserve">Migratiekosten </t>
  </si>
  <si>
    <t>Trainingen eenmalig</t>
  </si>
  <si>
    <t>Overige eenmalige kosten</t>
  </si>
  <si>
    <t>1. Totaal eenmalige kosten</t>
  </si>
  <si>
    <t>* Kosten zijn inclusief reis- en verblijfkosten, voorrijkosten en km kosten en alle andere kosten.</t>
  </si>
  <si>
    <t>Vaste beheer kosten per maand inzake de onpremise situatie</t>
  </si>
  <si>
    <t>aantal stuks</t>
  </si>
  <si>
    <t>Bedrag per maand excl. BTW</t>
  </si>
  <si>
    <t>Het beheer van het park is onderdeel van deze aanbesteding. Het park bestaat uit (zie voor specificatie hoofdstuk 3.3 Bestek en bijlage 9*)</t>
  </si>
  <si>
    <t>VMware servers voor virtuele servers</t>
  </si>
  <si>
    <t>Dataopslag systemen</t>
  </si>
  <si>
    <t>Applicatie servers zie bijlage 9 (indicatief)</t>
  </si>
  <si>
    <t>Database servers</t>
  </si>
  <si>
    <t>Domain controllers, DNS en overige netwerk gerelateerde systemen.</t>
  </si>
  <si>
    <t>Vaste beheer kosten per maand</t>
  </si>
  <si>
    <t>aantal uren per maand</t>
  </si>
  <si>
    <r>
      <t xml:space="preserve">IT Ondersteuning. Er zijn beheerprocessen ingericht omwille van een optimale afstemming tussen afnemer en leverancier(s)  voor operationeel beheer, wijzigingsbeheer en projecten. Bij deze uitvraag wordt verwacht dat de Inschrijver een oplossing biedt voor het faciliteren van beheerprocessen. </t>
    </r>
    <r>
      <rPr>
        <b/>
        <sz val="11"/>
        <color theme="1"/>
        <rFont val="Calibri"/>
        <family val="2"/>
        <scheme val="minor"/>
      </rPr>
      <t>De kosten per maand voor deze ondersteuning</t>
    </r>
  </si>
  <si>
    <t>Het beheer en ondersteuning van de Microsoft tenant alleen( Azure)</t>
  </si>
  <si>
    <t>Het beheer en ondersteuning van de Microsoft tenant alleen( M365) of:</t>
  </si>
  <si>
    <t>Het beheer en ondersteuning van de Microsoft tenant (M365) basis van P*Q</t>
  </si>
  <si>
    <t>aantal medewerkers</t>
  </si>
  <si>
    <t>GGD</t>
  </si>
  <si>
    <t>VRD</t>
  </si>
  <si>
    <t>Key users</t>
  </si>
  <si>
    <t>Applicatiebeheerders</t>
  </si>
  <si>
    <r>
      <t xml:space="preserve">Op dit moment heeft GGD/VRD een groot aantal van de functionaliteiten geplaatst op servers binnen het eigen datacentrum te Assen. De afgelopen jaren hebben applicatieleveranciers, in meer of mindere mate, ingezet op de ontwikkeling van Cloud-gebaseerde toepassingen waarbij functionaliteiten vanuit een gedeelde omgeving vanuit het Internet worden aangeboden. GGD/VRD verwacht in de toekomst meer gebruik te gaan maken van dergelijke SaaS-applicaties. </t>
    </r>
    <r>
      <rPr>
        <b/>
        <sz val="11"/>
        <color theme="1"/>
        <rFont val="Calibri"/>
        <family val="2"/>
        <scheme val="minor"/>
      </rPr>
      <t>De minderkosten per maand indien meer overgegaan wordt naar de Cloud</t>
    </r>
  </si>
  <si>
    <t>verdeeld naar:</t>
  </si>
  <si>
    <t>Tarief excl. BTW</t>
  </si>
  <si>
    <t>Totaal bedrag per maand excl. BTW in mindering</t>
  </si>
  <si>
    <t>ADFS</t>
  </si>
  <si>
    <t>AD</t>
  </si>
  <si>
    <t>Applicatie servers zie bijlage 9</t>
  </si>
  <si>
    <t>Database (PAAS)</t>
  </si>
  <si>
    <t>Operating systeem (voor bv testdoeleinden of applicatie)</t>
  </si>
  <si>
    <t>Overige posten die volgens Inschrijver komen te vervallen</t>
  </si>
  <si>
    <t>2. Totaal vaste maandkosten beheer</t>
  </si>
  <si>
    <t xml:space="preserve">Projectmatige diensten; Diensten die nodig zijn voor doorontwikkeling </t>
  </si>
  <si>
    <t>Verwachting gemiddeld per jaar aantal uren 300** waarvan per maand</t>
  </si>
  <si>
    <t>tarief excl. Btw</t>
  </si>
  <si>
    <t>inzet junior 20%</t>
  </si>
  <si>
    <t>inzet medior 50%</t>
  </si>
  <si>
    <t>inzet senior 30%</t>
  </si>
  <si>
    <t>3. Projectkosten per jaar.</t>
  </si>
  <si>
    <t>mix tarief</t>
  </si>
  <si>
    <t>Bijkomende kosten: omschrijving</t>
  </si>
  <si>
    <t>4. Totaal bijkomende kosten per maand</t>
  </si>
  <si>
    <t>**Aan de opgegeven aantallen kunnen geen rechten ontleend worden</t>
  </si>
  <si>
    <r>
      <t xml:space="preserve">Totaal generaal tbv kosten beheer </t>
    </r>
    <r>
      <rPr>
        <b/>
        <u/>
        <sz val="11"/>
        <color theme="1"/>
        <rFont val="Calibri"/>
        <family val="2"/>
        <scheme val="minor"/>
      </rPr>
      <t>per jaar</t>
    </r>
  </si>
  <si>
    <t>Rechtsgeldige ondertekening</t>
  </si>
  <si>
    <t>datum</t>
  </si>
  <si>
    <t>handtekening</t>
  </si>
  <si>
    <t>naam</t>
  </si>
  <si>
    <t>functie</t>
  </si>
  <si>
    <t>kosten per maand</t>
  </si>
  <si>
    <t>Item/maand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</si>
</sst>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11"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name val="Verdana"/>
      <family val="2"/>
    </font>
    <font>
      <b/>
      <sz val="11"/>
      <color indexed="8"/>
      <name val="Calibri"/>
      <family val="2"/>
    </font>
    <font>
      <sz val="11"/>
      <color rgb="FFFF0000"/>
      <name val="Calibri"/>
      <family val="2"/>
      <scheme val="minor"/>
    </font>
    <font>
      <b/>
      <sz val="9"/>
      <color theme="1"/>
      <name val="Calibri"/>
      <family val="2"/>
      <scheme val="minor"/>
    </font>
    <font>
      <b/>
      <i/>
      <sz val="11"/>
      <color theme="0"/>
      <name val="Calibri"/>
      <family val="2"/>
      <scheme val="minor"/>
    </font>
    <font>
      <b/>
      <u/>
      <sz val="11"/>
      <color theme="1"/>
      <name val="Calibri"/>
      <family val="2"/>
      <scheme val="minor"/>
    </font>
    <font>
      <b/>
      <sz val="11"/>
      <name val="Calibri"/>
      <family val="2"/>
      <scheme val="minor"/>
    </font>
  </fonts>
  <fills count="7">
    <fill>
      <patternFill patternType="none"/>
    </fill>
    <fill>
      <patternFill patternType="gray125"/>
    </fill>
    <fill>
      <patternFill patternType="solid">
        <fgColor rgb="FFFFC000"/>
        <bgColor indexed="64"/>
      </patternFill>
    </fill>
    <fill>
      <patternFill patternType="solid">
        <fgColor rgb="FF3366FF"/>
        <bgColor indexed="64"/>
      </patternFill>
    </fill>
    <fill>
      <patternFill patternType="solid">
        <fgColor indexed="41"/>
        <bgColor indexed="64"/>
      </patternFill>
    </fill>
    <fill>
      <patternFill patternType="solid">
        <fgColor theme="9" tint="0.79998168889431442"/>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65">
    <xf numFmtId="0" fontId="0" fillId="0" borderId="0" xfId="0"/>
    <xf numFmtId="0" fontId="0" fillId="0" borderId="0" xfId="0" applyBorder="1"/>
    <xf numFmtId="0" fontId="1" fillId="3" borderId="2" xfId="0" applyFont="1" applyFill="1" applyBorder="1" applyAlignment="1">
      <alignment wrapText="1"/>
    </xf>
    <xf numFmtId="44" fontId="0" fillId="2" borderId="1" xfId="0" applyNumberFormat="1" applyFill="1" applyBorder="1"/>
    <xf numFmtId="44" fontId="2" fillId="2" borderId="1" xfId="0" applyNumberFormat="1" applyFont="1" applyFill="1" applyBorder="1"/>
    <xf numFmtId="0" fontId="5" fillId="0" borderId="0" xfId="0" applyFont="1"/>
    <xf numFmtId="164" fontId="4" fillId="4" borderId="1" xfId="0" applyNumberFormat="1" applyFont="1" applyFill="1" applyBorder="1" applyAlignment="1">
      <alignment horizontal="right"/>
    </xf>
    <xf numFmtId="0" fontId="0" fillId="0" borderId="3" xfId="0" applyFill="1" applyBorder="1"/>
    <xf numFmtId="44" fontId="0" fillId="2" borderId="4" xfId="0" applyNumberFormat="1" applyFill="1" applyBorder="1"/>
    <xf numFmtId="44" fontId="2" fillId="2" borderId="4" xfId="0" applyNumberFormat="1" applyFont="1" applyFill="1" applyBorder="1"/>
    <xf numFmtId="0" fontId="3" fillId="0" borderId="0" xfId="0" applyFont="1" applyBorder="1"/>
    <xf numFmtId="0" fontId="0" fillId="0" borderId="0" xfId="0" applyAlignment="1">
      <alignment wrapText="1"/>
    </xf>
    <xf numFmtId="4" fontId="4" fillId="4" borderId="1" xfId="0" applyNumberFormat="1" applyFont="1" applyFill="1" applyBorder="1" applyAlignment="1">
      <alignment horizontal="right"/>
    </xf>
    <xf numFmtId="0" fontId="0" fillId="0" borderId="5" xfId="0" applyFill="1" applyBorder="1"/>
    <xf numFmtId="0" fontId="0" fillId="0" borderId="3" xfId="0" applyFill="1" applyBorder="1" applyAlignment="1">
      <alignment horizontal="center"/>
    </xf>
    <xf numFmtId="4" fontId="4" fillId="4" borderId="6" xfId="0" applyNumberFormat="1" applyFont="1" applyFill="1" applyBorder="1" applyAlignment="1">
      <alignment horizontal="right"/>
    </xf>
    <xf numFmtId="164" fontId="4" fillId="4" borderId="6" xfId="0" applyNumberFormat="1" applyFont="1" applyFill="1" applyBorder="1" applyAlignment="1">
      <alignment horizontal="right"/>
    </xf>
    <xf numFmtId="164" fontId="4" fillId="4" borderId="7" xfId="0" applyNumberFormat="1" applyFont="1" applyFill="1" applyBorder="1" applyAlignment="1">
      <alignment horizontal="right"/>
    </xf>
    <xf numFmtId="164" fontId="6" fillId="5" borderId="8" xfId="0" applyNumberFormat="1" applyFont="1" applyFill="1" applyBorder="1"/>
    <xf numFmtId="0" fontId="0" fillId="5" borderId="6" xfId="0" applyFill="1" applyBorder="1" applyAlignment="1">
      <alignment wrapText="1"/>
    </xf>
    <xf numFmtId="164" fontId="6" fillId="5" borderId="6" xfId="0" applyNumberFormat="1" applyFont="1" applyFill="1" applyBorder="1"/>
    <xf numFmtId="0" fontId="2" fillId="5" borderId="3" xfId="0" applyFont="1" applyFill="1" applyBorder="1" applyAlignment="1">
      <alignment wrapText="1"/>
    </xf>
    <xf numFmtId="0" fontId="8" fillId="3" borderId="2" xfId="0" applyFont="1" applyFill="1" applyBorder="1" applyAlignment="1">
      <alignment wrapText="1"/>
    </xf>
    <xf numFmtId="0" fontId="1" fillId="3" borderId="10" xfId="0" applyFont="1" applyFill="1" applyBorder="1"/>
    <xf numFmtId="0" fontId="1" fillId="3" borderId="5" xfId="0" applyFont="1" applyFill="1" applyBorder="1" applyAlignment="1">
      <alignment wrapText="1"/>
    </xf>
    <xf numFmtId="0" fontId="0" fillId="0" borderId="1" xfId="0" applyFill="1" applyBorder="1"/>
    <xf numFmtId="164" fontId="0" fillId="0" borderId="1" xfId="0" applyNumberFormat="1" applyBorder="1"/>
    <xf numFmtId="0" fontId="2" fillId="2" borderId="1" xfId="0" applyFont="1" applyFill="1" applyBorder="1"/>
    <xf numFmtId="164" fontId="2" fillId="2" borderId="1" xfId="0" applyNumberFormat="1" applyFont="1" applyFill="1" applyBorder="1"/>
    <xf numFmtId="0" fontId="0" fillId="0" borderId="11" xfId="0" applyBorder="1"/>
    <xf numFmtId="0" fontId="0" fillId="0" borderId="12" xfId="0" applyBorder="1"/>
    <xf numFmtId="0" fontId="1" fillId="3" borderId="10" xfId="0" applyFont="1" applyFill="1" applyBorder="1" applyAlignment="1">
      <alignment wrapText="1"/>
    </xf>
    <xf numFmtId="0" fontId="0" fillId="0" borderId="1" xfId="0" applyFill="1" applyBorder="1" applyAlignment="1">
      <alignment wrapText="1"/>
    </xf>
    <xf numFmtId="44" fontId="0" fillId="0" borderId="1" xfId="0" applyNumberFormat="1" applyBorder="1"/>
    <xf numFmtId="0" fontId="0" fillId="0" borderId="6" xfId="0" applyFill="1" applyBorder="1" applyAlignment="1">
      <alignment vertical="top" wrapText="1"/>
    </xf>
    <xf numFmtId="44" fontId="0" fillId="0" borderId="6" xfId="0" applyNumberFormat="1" applyBorder="1"/>
    <xf numFmtId="0" fontId="8" fillId="3" borderId="10" xfId="0" applyFont="1" applyFill="1" applyBorder="1" applyAlignment="1">
      <alignment wrapText="1"/>
    </xf>
    <xf numFmtId="0" fontId="0" fillId="0" borderId="7" xfId="0" applyFill="1" applyBorder="1" applyAlignment="1">
      <alignment wrapText="1"/>
    </xf>
    <xf numFmtId="164" fontId="6" fillId="0" borderId="7" xfId="0" applyNumberFormat="1" applyFont="1" applyBorder="1"/>
    <xf numFmtId="0" fontId="2" fillId="5" borderId="1" xfId="0" applyFont="1" applyFill="1" applyBorder="1" applyAlignment="1">
      <alignment wrapText="1"/>
    </xf>
    <xf numFmtId="0" fontId="2" fillId="2" borderId="4" xfId="0" applyFont="1" applyFill="1" applyBorder="1"/>
    <xf numFmtId="164" fontId="2" fillId="2" borderId="4" xfId="0" applyNumberFormat="1" applyFont="1" applyFill="1" applyBorder="1"/>
    <xf numFmtId="0" fontId="7" fillId="0" borderId="1" xfId="0" applyFont="1" applyFill="1" applyBorder="1"/>
    <xf numFmtId="0" fontId="0" fillId="0" borderId="0" xfId="0" applyFill="1" applyBorder="1"/>
    <xf numFmtId="0" fontId="2" fillId="2" borderId="10" xfId="0" applyFont="1" applyFill="1" applyBorder="1"/>
    <xf numFmtId="44" fontId="0" fillId="2" borderId="2" xfId="0" applyNumberFormat="1" applyFill="1" applyBorder="1"/>
    <xf numFmtId="44" fontId="2" fillId="2" borderId="2" xfId="0" applyNumberFormat="1" applyFont="1" applyFill="1" applyBorder="1"/>
    <xf numFmtId="164" fontId="2" fillId="2" borderId="5" xfId="0" applyNumberFormat="1" applyFont="1" applyFill="1" applyBorder="1"/>
    <xf numFmtId="0" fontId="0" fillId="0" borderId="11" xfId="0" applyFill="1" applyBorder="1"/>
    <xf numFmtId="0" fontId="0" fillId="0" borderId="12" xfId="0" applyFill="1" applyBorder="1"/>
    <xf numFmtId="0" fontId="2" fillId="2" borderId="13" xfId="0" applyFont="1" applyFill="1" applyBorder="1"/>
    <xf numFmtId="44" fontId="0" fillId="2" borderId="14" xfId="0" applyNumberFormat="1" applyFill="1" applyBorder="1"/>
    <xf numFmtId="44" fontId="2" fillId="2" borderId="14" xfId="0" applyNumberFormat="1" applyFont="1" applyFill="1" applyBorder="1"/>
    <xf numFmtId="164" fontId="2" fillId="2" borderId="9" xfId="0" applyNumberFormat="1" applyFont="1" applyFill="1" applyBorder="1"/>
    <xf numFmtId="0" fontId="9" fillId="0" borderId="11" xfId="0" applyFont="1" applyFill="1" applyBorder="1"/>
    <xf numFmtId="4" fontId="4" fillId="4" borderId="7" xfId="0" applyNumberFormat="1" applyFont="1" applyFill="1" applyBorder="1" applyAlignment="1">
      <alignment horizontal="right"/>
    </xf>
    <xf numFmtId="0" fontId="10" fillId="5" borderId="3" xfId="0" applyFont="1" applyFill="1" applyBorder="1" applyAlignment="1">
      <alignment wrapText="1"/>
    </xf>
    <xf numFmtId="0" fontId="0" fillId="6" borderId="6" xfId="0" applyFill="1" applyBorder="1" applyAlignment="1">
      <alignment vertical="top" wrapText="1"/>
    </xf>
    <xf numFmtId="3" fontId="4" fillId="0" borderId="6" xfId="0" applyNumberFormat="1" applyFont="1" applyFill="1" applyBorder="1" applyAlignment="1">
      <alignment horizontal="right"/>
    </xf>
    <xf numFmtId="164" fontId="4" fillId="4" borderId="10" xfId="0" applyNumberFormat="1" applyFont="1" applyFill="1" applyBorder="1" applyAlignment="1">
      <alignment horizontal="center"/>
    </xf>
    <xf numFmtId="164" fontId="4" fillId="4" borderId="2" xfId="0" applyNumberFormat="1" applyFont="1" applyFill="1" applyBorder="1" applyAlignment="1">
      <alignment horizontal="center"/>
    </xf>
    <xf numFmtId="164" fontId="4" fillId="4" borderId="5" xfId="0" applyNumberFormat="1" applyFont="1" applyFill="1" applyBorder="1" applyAlignment="1">
      <alignment horizontal="center"/>
    </xf>
    <xf numFmtId="0" fontId="0" fillId="4" borderId="11" xfId="0" applyFill="1" applyBorder="1" applyAlignment="1">
      <alignment horizontal="center"/>
    </xf>
    <xf numFmtId="0" fontId="0" fillId="4" borderId="0" xfId="0" applyFill="1" applyBorder="1" applyAlignment="1">
      <alignment horizontal="center"/>
    </xf>
    <xf numFmtId="0" fontId="0" fillId="4" borderId="12" xfId="0" applyFill="1" applyBorder="1" applyAlignment="1">
      <alignment horizontal="center"/>
    </xf>
  </cellXfs>
  <cellStyles count="1">
    <cellStyle name="Standaard" xfId="0" builtinId="0"/>
  </cellStyles>
  <dxfs count="0"/>
  <tableStyles count="0" defaultTableStyle="TableStyleMedium9" defaultPivotStyle="PivotStyleLight16"/>
  <colors>
    <mruColors>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1200149</xdr:colOff>
      <xdr:row>1</xdr:row>
      <xdr:rowOff>69850</xdr:rowOff>
    </xdr:from>
    <xdr:to>
      <xdr:col>2</xdr:col>
      <xdr:colOff>1154110</xdr:colOff>
      <xdr:row>1</xdr:row>
      <xdr:rowOff>342900</xdr:rowOff>
    </xdr:to>
    <xdr:pic>
      <xdr:nvPicPr>
        <xdr:cNvPr id="2" name="Afbeelding 1">
          <a:extLst>
            <a:ext uri="{FF2B5EF4-FFF2-40B4-BE49-F238E27FC236}">
              <a16:creationId xmlns:a16="http://schemas.microsoft.com/office/drawing/2014/main" id="{F130FBF7-E43F-4B93-AE47-1997F5BC7F47}"/>
            </a:ext>
          </a:extLst>
        </xdr:cNvPr>
        <xdr:cNvPicPr>
          <a:picLocks noChangeAspect="1"/>
        </xdr:cNvPicPr>
      </xdr:nvPicPr>
      <xdr:blipFill>
        <a:blip xmlns:r="http://schemas.openxmlformats.org/officeDocument/2006/relationships" r:embed="rId1"/>
        <a:stretch>
          <a:fillRect/>
        </a:stretch>
      </xdr:blipFill>
      <xdr:spPr>
        <a:xfrm>
          <a:off x="4781549" y="260350"/>
          <a:ext cx="1433511" cy="273050"/>
        </a:xfrm>
        <a:prstGeom prst="rect">
          <a:avLst/>
        </a:prstGeom>
      </xdr:spPr>
    </xdr:pic>
    <xdr:clientData/>
  </xdr:twoCellAnchor>
  <xdr:twoCellAnchor editAs="oneCell">
    <xdr:from>
      <xdr:col>3</xdr:col>
      <xdr:colOff>285750</xdr:colOff>
      <xdr:row>1</xdr:row>
      <xdr:rowOff>12700</xdr:rowOff>
    </xdr:from>
    <xdr:to>
      <xdr:col>3</xdr:col>
      <xdr:colOff>1181100</xdr:colOff>
      <xdr:row>2</xdr:row>
      <xdr:rowOff>726</xdr:rowOff>
    </xdr:to>
    <xdr:pic>
      <xdr:nvPicPr>
        <xdr:cNvPr id="4" name="Afbeelding 3">
          <a:extLst>
            <a:ext uri="{FF2B5EF4-FFF2-40B4-BE49-F238E27FC236}">
              <a16:creationId xmlns:a16="http://schemas.microsoft.com/office/drawing/2014/main" id="{6E37A5E6-5F4F-47E3-B980-5CEC16EF5E35}"/>
            </a:ext>
          </a:extLst>
        </xdr:cNvPr>
        <xdr:cNvPicPr>
          <a:picLocks noChangeAspect="1"/>
        </xdr:cNvPicPr>
      </xdr:nvPicPr>
      <xdr:blipFill>
        <a:blip xmlns:r="http://schemas.openxmlformats.org/officeDocument/2006/relationships" r:embed="rId2"/>
        <a:stretch>
          <a:fillRect/>
        </a:stretch>
      </xdr:blipFill>
      <xdr:spPr>
        <a:xfrm>
          <a:off x="6654800" y="203200"/>
          <a:ext cx="895350" cy="550001"/>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64"/>
  <sheetViews>
    <sheetView tabSelected="1" view="pageBreakPreview" zoomScaleNormal="100" zoomScaleSheetLayoutView="100" zoomScalePageLayoutView="75" workbookViewId="0">
      <selection activeCell="D19" sqref="D19"/>
    </sheetView>
  </sheetViews>
  <sheetFormatPr defaultRowHeight="14.25" x14ac:dyDescent="0.45"/>
  <cols>
    <col min="1" max="1" width="88.1328125" customWidth="1"/>
    <col min="2" max="2" width="22.1328125" customWidth="1"/>
    <col min="3" max="3" width="19.59765625" customWidth="1"/>
    <col min="4" max="4" width="23.265625" customWidth="1"/>
  </cols>
  <sheetData>
    <row r="1" spans="1:4" x14ac:dyDescent="0.45">
      <c r="A1" s="5" t="s">
        <v>0</v>
      </c>
      <c r="B1" s="1"/>
      <c r="C1" s="1"/>
      <c r="D1" s="1"/>
    </row>
    <row r="2" spans="1:4" ht="28.5" x14ac:dyDescent="0.45">
      <c r="A2" s="11" t="s">
        <v>1</v>
      </c>
      <c r="B2" s="1"/>
      <c r="D2" s="1"/>
    </row>
    <row r="3" spans="1:4" x14ac:dyDescent="0.45">
      <c r="B3" s="1"/>
      <c r="C3" s="1"/>
      <c r="D3" s="1"/>
    </row>
    <row r="4" spans="1:4" x14ac:dyDescent="0.45">
      <c r="A4" s="10" t="s">
        <v>2</v>
      </c>
      <c r="B4" s="62" t="s">
        <v>3</v>
      </c>
      <c r="C4" s="63"/>
      <c r="D4" s="64"/>
    </row>
    <row r="5" spans="1:4" x14ac:dyDescent="0.45">
      <c r="A5" s="1" t="s">
        <v>4</v>
      </c>
      <c r="B5" s="1"/>
      <c r="C5" s="1"/>
      <c r="D5" s="1"/>
    </row>
    <row r="6" spans="1:4" ht="28.5" x14ac:dyDescent="0.45">
      <c r="A6" s="23" t="s">
        <v>5</v>
      </c>
      <c r="B6" s="2" t="s">
        <v>6</v>
      </c>
      <c r="C6" s="2" t="s">
        <v>7</v>
      </c>
      <c r="D6" s="24" t="s">
        <v>8</v>
      </c>
    </row>
    <row r="7" spans="1:4" x14ac:dyDescent="0.45">
      <c r="A7" s="25" t="s">
        <v>9</v>
      </c>
      <c r="B7" s="6"/>
      <c r="C7" s="6">
        <v>0</v>
      </c>
      <c r="D7" s="26">
        <f>C7</f>
        <v>0</v>
      </c>
    </row>
    <row r="8" spans="1:4" x14ac:dyDescent="0.45">
      <c r="A8" s="25" t="s">
        <v>10</v>
      </c>
      <c r="B8" s="6"/>
      <c r="C8" s="6">
        <v>0</v>
      </c>
      <c r="D8" s="26">
        <f>C8</f>
        <v>0</v>
      </c>
    </row>
    <row r="9" spans="1:4" x14ac:dyDescent="0.45">
      <c r="A9" s="25" t="s">
        <v>11</v>
      </c>
      <c r="B9" s="6"/>
      <c r="C9" s="6">
        <v>0</v>
      </c>
      <c r="D9" s="26">
        <f>C9</f>
        <v>0</v>
      </c>
    </row>
    <row r="10" spans="1:4" x14ac:dyDescent="0.45">
      <c r="A10" s="27" t="s">
        <v>12</v>
      </c>
      <c r="B10" s="3"/>
      <c r="C10" s="4"/>
      <c r="D10" s="28">
        <f>SUM(D7:D9)</f>
        <v>0</v>
      </c>
    </row>
    <row r="11" spans="1:4" x14ac:dyDescent="0.45">
      <c r="A11" s="29" t="s">
        <v>13</v>
      </c>
      <c r="B11" s="1"/>
      <c r="C11" s="1"/>
      <c r="D11" s="30"/>
    </row>
    <row r="12" spans="1:4" x14ac:dyDescent="0.45">
      <c r="A12" s="29"/>
      <c r="B12" s="1"/>
      <c r="C12" s="1"/>
      <c r="D12" s="30"/>
    </row>
    <row r="13" spans="1:4" ht="28.5" x14ac:dyDescent="0.45">
      <c r="A13" s="31" t="s">
        <v>14</v>
      </c>
      <c r="B13" s="2" t="s">
        <v>15</v>
      </c>
      <c r="C13" s="2" t="s">
        <v>16</v>
      </c>
      <c r="D13" s="24" t="s">
        <v>8</v>
      </c>
    </row>
    <row r="14" spans="1:4" ht="28.5" x14ac:dyDescent="0.45">
      <c r="A14" s="32" t="s">
        <v>17</v>
      </c>
      <c r="B14" s="7"/>
      <c r="C14" s="7"/>
      <c r="D14" s="7"/>
    </row>
    <row r="15" spans="1:4" x14ac:dyDescent="0.45">
      <c r="A15" s="25" t="s">
        <v>18</v>
      </c>
      <c r="B15" s="14">
        <v>4</v>
      </c>
      <c r="C15" s="6">
        <v>0</v>
      </c>
      <c r="D15" s="33">
        <f>B15*C15</f>
        <v>0</v>
      </c>
    </row>
    <row r="16" spans="1:4" x14ac:dyDescent="0.45">
      <c r="A16" s="25" t="s">
        <v>19</v>
      </c>
      <c r="B16" s="14">
        <v>2</v>
      </c>
      <c r="C16" s="6">
        <v>0</v>
      </c>
      <c r="D16" s="33">
        <f>B16*C16</f>
        <v>0</v>
      </c>
    </row>
    <row r="17" spans="1:4" x14ac:dyDescent="0.45">
      <c r="A17" s="25" t="s">
        <v>20</v>
      </c>
      <c r="B17" s="14">
        <v>30</v>
      </c>
      <c r="C17" s="6">
        <v>0</v>
      </c>
      <c r="D17" s="33">
        <f>B17*C17</f>
        <v>0</v>
      </c>
    </row>
    <row r="18" spans="1:4" x14ac:dyDescent="0.45">
      <c r="A18" s="25" t="s">
        <v>21</v>
      </c>
      <c r="B18" s="14">
        <v>5</v>
      </c>
      <c r="C18" s="6">
        <v>0</v>
      </c>
      <c r="D18" s="33">
        <f>B18*C18</f>
        <v>0</v>
      </c>
    </row>
    <row r="19" spans="1:4" x14ac:dyDescent="0.45">
      <c r="A19" s="32" t="s">
        <v>22</v>
      </c>
      <c r="B19" s="14">
        <v>2</v>
      </c>
      <c r="C19" s="6">
        <v>0</v>
      </c>
      <c r="D19" s="33">
        <f>B19*C19</f>
        <v>0</v>
      </c>
    </row>
    <row r="20" spans="1:4" ht="28.5" x14ac:dyDescent="0.45">
      <c r="A20" s="23" t="s">
        <v>23</v>
      </c>
      <c r="B20" s="2" t="s">
        <v>24</v>
      </c>
      <c r="C20" s="2" t="s">
        <v>16</v>
      </c>
      <c r="D20" s="24" t="s">
        <v>8</v>
      </c>
    </row>
    <row r="21" spans="1:4" ht="63" customHeight="1" x14ac:dyDescent="0.45">
      <c r="A21" s="32" t="s">
        <v>25</v>
      </c>
      <c r="B21" s="12">
        <v>0</v>
      </c>
      <c r="C21" s="6">
        <v>0</v>
      </c>
      <c r="D21" s="33">
        <f>C21*B21</f>
        <v>0</v>
      </c>
    </row>
    <row r="22" spans="1:4" ht="22.5" customHeight="1" x14ac:dyDescent="0.45">
      <c r="A22" s="34" t="s">
        <v>26</v>
      </c>
      <c r="B22" s="15">
        <v>0</v>
      </c>
      <c r="C22" s="16">
        <v>0</v>
      </c>
      <c r="D22" s="35">
        <f>C22*B22</f>
        <v>0</v>
      </c>
    </row>
    <row r="23" spans="1:4" ht="22.5" customHeight="1" x14ac:dyDescent="0.45">
      <c r="A23" s="34" t="s">
        <v>27</v>
      </c>
      <c r="B23" s="15">
        <v>0</v>
      </c>
      <c r="C23" s="16">
        <v>0</v>
      </c>
      <c r="D23" s="35">
        <f>C23*B23</f>
        <v>0</v>
      </c>
    </row>
    <row r="24" spans="1:4" ht="28.5" x14ac:dyDescent="0.45">
      <c r="A24" s="57" t="s">
        <v>28</v>
      </c>
      <c r="B24" s="57" t="s">
        <v>29</v>
      </c>
      <c r="C24" s="57" t="s">
        <v>62</v>
      </c>
      <c r="D24" s="57" t="s">
        <v>8</v>
      </c>
    </row>
    <row r="25" spans="1:4" ht="22.5" customHeight="1" x14ac:dyDescent="0.45">
      <c r="A25" s="34" t="s">
        <v>30</v>
      </c>
      <c r="B25" s="58">
        <v>450</v>
      </c>
      <c r="C25" s="16">
        <v>0</v>
      </c>
      <c r="D25" s="35">
        <f>C25*B25</f>
        <v>0</v>
      </c>
    </row>
    <row r="26" spans="1:4" ht="22.5" customHeight="1" x14ac:dyDescent="0.45">
      <c r="A26" s="34" t="s">
        <v>31</v>
      </c>
      <c r="B26" s="58">
        <v>250</v>
      </c>
      <c r="C26" s="16">
        <v>0</v>
      </c>
      <c r="D26" s="35">
        <f t="shared" ref="D26:D28" si="0">C26*B26</f>
        <v>0</v>
      </c>
    </row>
    <row r="27" spans="1:4" ht="22.5" customHeight="1" x14ac:dyDescent="0.45">
      <c r="A27" s="34" t="s">
        <v>32</v>
      </c>
      <c r="B27" s="58">
        <v>8</v>
      </c>
      <c r="C27" s="16">
        <v>0</v>
      </c>
      <c r="D27" s="35">
        <f t="shared" si="0"/>
        <v>0</v>
      </c>
    </row>
    <row r="28" spans="1:4" ht="22.5" customHeight="1" x14ac:dyDescent="0.45">
      <c r="A28" s="34" t="s">
        <v>33</v>
      </c>
      <c r="B28" s="58">
        <v>4</v>
      </c>
      <c r="C28" s="16">
        <v>0</v>
      </c>
      <c r="D28" s="35">
        <f t="shared" si="0"/>
        <v>0</v>
      </c>
    </row>
    <row r="29" spans="1:4" ht="99" customHeight="1" x14ac:dyDescent="0.45">
      <c r="A29" s="19" t="s">
        <v>34</v>
      </c>
      <c r="B29" s="20"/>
      <c r="C29" s="20"/>
      <c r="D29" s="18"/>
    </row>
    <row r="30" spans="1:4" ht="28.5" x14ac:dyDescent="0.45">
      <c r="A30" s="36" t="s">
        <v>35</v>
      </c>
      <c r="B30" s="22" t="s">
        <v>63</v>
      </c>
      <c r="C30" s="22" t="s">
        <v>36</v>
      </c>
      <c r="D30" s="24" t="s">
        <v>37</v>
      </c>
    </row>
    <row r="31" spans="1:4" x14ac:dyDescent="0.45">
      <c r="A31" s="37" t="s">
        <v>38</v>
      </c>
      <c r="B31" s="55">
        <v>0</v>
      </c>
      <c r="C31" s="17">
        <v>0</v>
      </c>
      <c r="D31" s="38">
        <f>-C31*B31</f>
        <v>0</v>
      </c>
    </row>
    <row r="32" spans="1:4" x14ac:dyDescent="0.45">
      <c r="A32" s="32" t="s">
        <v>39</v>
      </c>
      <c r="B32" s="12">
        <v>0</v>
      </c>
      <c r="C32" s="6">
        <v>0</v>
      </c>
      <c r="D32" s="38">
        <f t="shared" ref="D32:D35" si="1">-C32*B32</f>
        <v>0</v>
      </c>
    </row>
    <row r="33" spans="1:4" x14ac:dyDescent="0.45">
      <c r="A33" s="32" t="s">
        <v>40</v>
      </c>
      <c r="B33" s="12">
        <v>0</v>
      </c>
      <c r="C33" s="6">
        <v>0</v>
      </c>
      <c r="D33" s="38">
        <f t="shared" si="1"/>
        <v>0</v>
      </c>
    </row>
    <row r="34" spans="1:4" x14ac:dyDescent="0.45">
      <c r="A34" s="32" t="s">
        <v>41</v>
      </c>
      <c r="B34" s="12">
        <v>0</v>
      </c>
      <c r="C34" s="6">
        <v>0</v>
      </c>
      <c r="D34" s="38">
        <f t="shared" si="1"/>
        <v>0</v>
      </c>
    </row>
    <row r="35" spans="1:4" x14ac:dyDescent="0.45">
      <c r="A35" s="32" t="s">
        <v>42</v>
      </c>
      <c r="B35" s="12">
        <v>0</v>
      </c>
      <c r="C35" s="6">
        <v>0</v>
      </c>
      <c r="D35" s="38">
        <f t="shared" si="1"/>
        <v>0</v>
      </c>
    </row>
    <row r="36" spans="1:4" ht="14.25" customHeight="1" x14ac:dyDescent="0.45">
      <c r="A36" s="39" t="s">
        <v>43</v>
      </c>
      <c r="B36" s="56"/>
      <c r="C36" s="21"/>
      <c r="D36" s="21"/>
    </row>
    <row r="37" spans="1:4" x14ac:dyDescent="0.45">
      <c r="A37" s="12"/>
      <c r="B37" s="12">
        <v>0</v>
      </c>
      <c r="C37" s="6">
        <v>0</v>
      </c>
      <c r="D37" s="38">
        <f t="shared" ref="D37:D38" si="2">-C37*B37</f>
        <v>0</v>
      </c>
    </row>
    <row r="38" spans="1:4" x14ac:dyDescent="0.45">
      <c r="A38" s="12"/>
      <c r="B38" s="12">
        <v>0</v>
      </c>
      <c r="C38" s="6">
        <v>0</v>
      </c>
      <c r="D38" s="38">
        <f t="shared" si="2"/>
        <v>0</v>
      </c>
    </row>
    <row r="39" spans="1:4" x14ac:dyDescent="0.45">
      <c r="A39" s="27" t="s">
        <v>44</v>
      </c>
      <c r="B39" s="3"/>
      <c r="C39" s="4"/>
      <c r="D39" s="4">
        <f>SUM(D15:D38)</f>
        <v>0</v>
      </c>
    </row>
    <row r="40" spans="1:4" ht="46.5" customHeight="1" x14ac:dyDescent="0.45">
      <c r="A40" s="31" t="s">
        <v>45</v>
      </c>
      <c r="B40" s="2" t="s">
        <v>46</v>
      </c>
      <c r="C40" s="2" t="s">
        <v>47</v>
      </c>
      <c r="D40" s="24" t="s">
        <v>8</v>
      </c>
    </row>
    <row r="41" spans="1:4" x14ac:dyDescent="0.45">
      <c r="A41" s="32" t="s">
        <v>48</v>
      </c>
      <c r="B41" s="13">
        <v>5</v>
      </c>
      <c r="C41" s="6">
        <v>0</v>
      </c>
      <c r="D41" s="33">
        <f>C41*B41</f>
        <v>0</v>
      </c>
    </row>
    <row r="42" spans="1:4" x14ac:dyDescent="0.45">
      <c r="A42" s="32" t="s">
        <v>49</v>
      </c>
      <c r="B42" s="13">
        <v>12.5</v>
      </c>
      <c r="C42" s="6">
        <v>0</v>
      </c>
      <c r="D42" s="33">
        <f t="shared" ref="D42:D43" si="3">C42*B42</f>
        <v>0</v>
      </c>
    </row>
    <row r="43" spans="1:4" x14ac:dyDescent="0.45">
      <c r="A43" s="32" t="s">
        <v>50</v>
      </c>
      <c r="B43" s="13">
        <v>7.5</v>
      </c>
      <c r="C43" s="6">
        <v>0</v>
      </c>
      <c r="D43" s="33">
        <f t="shared" si="3"/>
        <v>0</v>
      </c>
    </row>
    <row r="44" spans="1:4" x14ac:dyDescent="0.45">
      <c r="A44" s="32" t="s">
        <v>13</v>
      </c>
      <c r="B44" s="13"/>
      <c r="C44" s="13"/>
      <c r="D44" s="13"/>
    </row>
    <row r="45" spans="1:4" x14ac:dyDescent="0.45">
      <c r="A45" s="27" t="s">
        <v>51</v>
      </c>
      <c r="B45" s="3" t="s">
        <v>52</v>
      </c>
      <c r="C45" s="4">
        <f>AVERAGE(D41:D43)</f>
        <v>0</v>
      </c>
      <c r="D45" s="4">
        <f>SUM(D41:D44)</f>
        <v>0</v>
      </c>
    </row>
    <row r="46" spans="1:4" x14ac:dyDescent="0.45">
      <c r="A46" s="29"/>
      <c r="B46" s="1"/>
      <c r="C46" s="1"/>
      <c r="D46" s="30"/>
    </row>
    <row r="47" spans="1:4" ht="28.5" x14ac:dyDescent="0.45">
      <c r="A47" s="31" t="s">
        <v>53</v>
      </c>
      <c r="B47" s="2"/>
      <c r="C47" s="2" t="s">
        <v>16</v>
      </c>
      <c r="D47" s="24" t="s">
        <v>8</v>
      </c>
    </row>
    <row r="48" spans="1:4" x14ac:dyDescent="0.45">
      <c r="A48" s="6"/>
      <c r="B48" s="13"/>
      <c r="C48" s="6">
        <v>0</v>
      </c>
      <c r="D48" s="26">
        <f>C48</f>
        <v>0</v>
      </c>
    </row>
    <row r="49" spans="1:4" x14ac:dyDescent="0.45">
      <c r="A49" s="6"/>
      <c r="B49" s="13"/>
      <c r="C49" s="6">
        <v>0</v>
      </c>
      <c r="D49" s="26">
        <f>C49</f>
        <v>0</v>
      </c>
    </row>
    <row r="50" spans="1:4" x14ac:dyDescent="0.45">
      <c r="A50" s="6"/>
      <c r="B50" s="13"/>
      <c r="C50" s="6">
        <v>0</v>
      </c>
      <c r="D50" s="26">
        <f>C50</f>
        <v>0</v>
      </c>
    </row>
    <row r="51" spans="1:4" ht="14.65" thickBot="1" x14ac:dyDescent="0.5">
      <c r="A51" s="40" t="s">
        <v>54</v>
      </c>
      <c r="B51" s="8"/>
      <c r="C51" s="9"/>
      <c r="D51" s="41">
        <f>SUM(D48:D50)</f>
        <v>0</v>
      </c>
    </row>
    <row r="52" spans="1:4" x14ac:dyDescent="0.45">
      <c r="A52" s="42" t="s">
        <v>55</v>
      </c>
      <c r="B52" s="13"/>
      <c r="C52" s="13"/>
      <c r="D52" s="13"/>
    </row>
    <row r="53" spans="1:4" x14ac:dyDescent="0.45">
      <c r="A53" s="25"/>
      <c r="B53" s="13"/>
      <c r="C53" s="13"/>
      <c r="D53" s="13"/>
    </row>
    <row r="54" spans="1:4" x14ac:dyDescent="0.45">
      <c r="A54" s="27" t="s">
        <v>56</v>
      </c>
      <c r="B54" s="3"/>
      <c r="C54" s="4"/>
      <c r="D54" s="28">
        <f>SUM(D51+D45+D39+D10)*12</f>
        <v>0</v>
      </c>
    </row>
    <row r="55" spans="1:4" ht="11.25" customHeight="1" x14ac:dyDescent="0.45">
      <c r="A55" s="25"/>
      <c r="B55" s="13"/>
      <c r="C55" s="13"/>
      <c r="D55" s="13"/>
    </row>
    <row r="56" spans="1:4" ht="6" customHeight="1" x14ac:dyDescent="0.45">
      <c r="A56" s="44"/>
      <c r="B56" s="45"/>
      <c r="C56" s="46"/>
      <c r="D56" s="47"/>
    </row>
    <row r="57" spans="1:4" x14ac:dyDescent="0.45">
      <c r="A57" s="54" t="s">
        <v>57</v>
      </c>
      <c r="B57" s="43"/>
      <c r="C57" s="43"/>
      <c r="D57" s="49"/>
    </row>
    <row r="58" spans="1:4" x14ac:dyDescent="0.45">
      <c r="A58" s="48" t="s">
        <v>58</v>
      </c>
      <c r="B58" s="59"/>
      <c r="C58" s="60"/>
      <c r="D58" s="61"/>
    </row>
    <row r="59" spans="1:4" ht="35.25" customHeight="1" x14ac:dyDescent="0.45">
      <c r="A59" s="48" t="s">
        <v>59</v>
      </c>
      <c r="B59" s="59"/>
      <c r="C59" s="60"/>
      <c r="D59" s="61"/>
    </row>
    <row r="60" spans="1:4" x14ac:dyDescent="0.45">
      <c r="A60" s="48" t="s">
        <v>60</v>
      </c>
      <c r="B60" s="59"/>
      <c r="C60" s="60"/>
      <c r="D60" s="61"/>
    </row>
    <row r="61" spans="1:4" x14ac:dyDescent="0.45">
      <c r="A61" s="48" t="s">
        <v>61</v>
      </c>
      <c r="B61" s="59"/>
      <c r="C61" s="60"/>
      <c r="D61" s="61"/>
    </row>
    <row r="62" spans="1:4" x14ac:dyDescent="0.45">
      <c r="A62" s="50"/>
      <c r="B62" s="51"/>
      <c r="C62" s="52"/>
      <c r="D62" s="53"/>
    </row>
    <row r="63" spans="1:4" x14ac:dyDescent="0.45">
      <c r="A63" s="1"/>
      <c r="B63" s="1"/>
      <c r="C63" s="1"/>
      <c r="D63" s="1"/>
    </row>
    <row r="64" spans="1:4" x14ac:dyDescent="0.45">
      <c r="A64" s="1"/>
      <c r="B64" s="1"/>
      <c r="C64" s="1"/>
      <c r="D64" s="1"/>
    </row>
  </sheetData>
  <mergeCells count="5">
    <mergeCell ref="B58:D58"/>
    <mergeCell ref="B60:D60"/>
    <mergeCell ref="B61:D61"/>
    <mergeCell ref="B59:D59"/>
    <mergeCell ref="B4:D4"/>
  </mergeCells>
  <pageMargins left="0.70866141732283472" right="0.70866141732283472" top="0.74803149606299213" bottom="0.74803149606299213" header="0.31496062992125984" footer="0.31496062992125984"/>
  <pageSetup paperSize="9" scale="5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05022422477C44CA0516C7EF458BDC6" ma:contentTypeVersion="12" ma:contentTypeDescription="Een nieuw document maken." ma:contentTypeScope="" ma:versionID="192334a1dffbd6b3bcaa0f1579ba8540">
  <xsd:schema xmlns:xsd="http://www.w3.org/2001/XMLSchema" xmlns:xs="http://www.w3.org/2001/XMLSchema" xmlns:p="http://schemas.microsoft.com/office/2006/metadata/properties" xmlns:ns2="46c995e6-7f53-48aa-a5ad-a9d38912b46a" xmlns:ns3="5d807127-6dfe-4777-9fc9-8a2ccfc388c3" targetNamespace="http://schemas.microsoft.com/office/2006/metadata/properties" ma:root="true" ma:fieldsID="93f98d314c795f322e3c6568e2c902ed" ns2:_="" ns3:_="">
    <xsd:import namespace="46c995e6-7f53-48aa-a5ad-a9d38912b46a"/>
    <xsd:import namespace="5d807127-6dfe-4777-9fc9-8a2ccfc388c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c995e6-7f53-48aa-a5ad-a9d38912b46a"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d807127-6dfe-4777-9fc9-8a2ccfc388c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7E17BB8-76B5-4976-93D3-024366D58E93}">
  <ds:schemaRefs>
    <ds:schemaRef ds:uri="http://schemas.microsoft.com/sharepoint/v3/contenttype/forms"/>
  </ds:schemaRefs>
</ds:datastoreItem>
</file>

<file path=customXml/itemProps2.xml><?xml version="1.0" encoding="utf-8"?>
<ds:datastoreItem xmlns:ds="http://schemas.openxmlformats.org/officeDocument/2006/customXml" ds:itemID="{580A8D79-B14B-42F1-B984-DEA818A54B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c995e6-7f53-48aa-a5ad-a9d38912b46a"/>
    <ds:schemaRef ds:uri="5d807127-6dfe-4777-9fc9-8a2ccfc388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B4A9D19-C7B9-4DB6-8046-1FDBEECE5CF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Calculatieblad</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dkeizers</dc:creator>
  <cp:keywords/>
  <dc:description/>
  <cp:lastModifiedBy>Willem Maassen van den Brink | Inkada Inkoop &amp; Advies</cp:lastModifiedBy>
  <cp:revision/>
  <dcterms:created xsi:type="dcterms:W3CDTF">2011-10-24T13:49:36Z</dcterms:created>
  <dcterms:modified xsi:type="dcterms:W3CDTF">2021-06-16T10:03:28Z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0x010100F05022422477C44CA0516C7EF458BDC6</vt:lpwstr>
  </property>
</Properties>
</file>