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Gebruiker\Documents\Inkoopbureau West-Brabant\Geertruidenberg\Trajecten\Inzameling restafval, GFT-afval en PMD\NvI\"/>
    </mc:Choice>
  </mc:AlternateContent>
  <xr:revisionPtr revIDLastSave="0" documentId="13_ncr:1_{32C60EFA-B20D-40B0-A08E-88297E64929E}" xr6:coauthVersionLast="46" xr6:coauthVersionMax="46" xr10:uidLastSave="{00000000-0000-0000-0000-000000000000}"/>
  <bookViews>
    <workbookView xWindow="28680" yWindow="-120" windowWidth="25440" windowHeight="15390" xr2:uid="{00000000-000D-0000-FFFF-FFFF00000000}"/>
  </bookViews>
  <sheets>
    <sheet name="inschrijfstaat " sheetId="4" r:id="rId1"/>
    <sheet name="tabel emissie"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 i="4" l="1"/>
  <c r="H16" i="4"/>
  <c r="H14" i="4"/>
  <c r="H20" i="4"/>
  <c r="H19" i="4"/>
  <c r="H18" i="4"/>
  <c r="H15" i="4"/>
  <c r="H9" i="4"/>
  <c r="H8" i="4"/>
  <c r="H7" i="4"/>
  <c r="H6" i="4"/>
  <c r="H5" i="4"/>
  <c r="H4" i="4"/>
  <c r="H3" i="4"/>
  <c r="H13" i="4" l="1"/>
  <c r="H21" i="4" s="1"/>
  <c r="H10" i="4"/>
  <c r="H23" i="4" l="1"/>
  <c r="D6" i="2" l="1"/>
  <c r="C6" i="2"/>
  <c r="B6" i="2"/>
  <c r="E6" i="2" l="1"/>
</calcChain>
</file>

<file path=xl/sharedStrings.xml><?xml version="1.0" encoding="utf-8"?>
<sst xmlns="http://schemas.openxmlformats.org/spreadsheetml/2006/main" count="80" uniqueCount="50">
  <si>
    <t>A. Aantal eenheden per jaar</t>
  </si>
  <si>
    <t>B. Prijs per eenheid in euro's excl. btw</t>
  </si>
  <si>
    <t xml:space="preserve">ledigingen </t>
  </si>
  <si>
    <t>aansluitingen</t>
  </si>
  <si>
    <t>Totaal</t>
  </si>
  <si>
    <t>Emissiestandaard</t>
  </si>
  <si>
    <t>Legen ondergrondse restafvalcontainers</t>
  </si>
  <si>
    <t>Legen minicontainers voor  GFT-afval</t>
  </si>
  <si>
    <t>Legen minicontainers voor PMD</t>
  </si>
  <si>
    <t>Score in te zetten emissiestandaard</t>
  </si>
  <si>
    <t xml:space="preserve">In deze regel punten emissie invullen </t>
  </si>
  <si>
    <t>Weegt mee voor</t>
  </si>
  <si>
    <t>Punten</t>
  </si>
  <si>
    <t>lediging 1 container per keer</t>
  </si>
  <si>
    <t>Het legen van minicontainers voor restafval 1 x 4 weken in het buitengebied</t>
  </si>
  <si>
    <t>Het legen van minicontainers voor PMD 1 x 2 weken</t>
  </si>
  <si>
    <t>Het legen van minicontainers voor GFT-afval 1 x 2 weken van nov t/m april en wekelijks van mei t/m okt</t>
  </si>
  <si>
    <t>Het legen van ondergrondse containers voor restafval op basis van volmeld</t>
  </si>
  <si>
    <t>Het legen van ondergrondse containers voor PMD 2 x week</t>
  </si>
  <si>
    <t>Het legen van 240 liter minicontainer in containerbehuizing wekelijks</t>
  </si>
  <si>
    <t>Telefonische servicelijn</t>
  </si>
  <si>
    <t>Prijs voor het legen van een ondergrondse restafvalcontainer op afroep</t>
  </si>
  <si>
    <t>Prijs  voor het op afroep legen van een ondergrondse container voor PMD</t>
  </si>
  <si>
    <t>Prijs voor het op afroep legen van een 240 liter minicontainer in een containerbehuizing</t>
  </si>
  <si>
    <t>ledigingen</t>
  </si>
  <si>
    <t>C. Aantal jaren</t>
  </si>
  <si>
    <t>Omschrijving werkzaamheden vanaf 1 juli 2022</t>
  </si>
  <si>
    <t>Het legen van minicontainers voor restafval 1 x 4 weken</t>
  </si>
  <si>
    <t>Het legen van minicontainers voor GFT-afval 1 x 2 weken van nov 2021 t/m april 2022 en wekelijks van juli 2021 t/m okt 2021 en van mei 2022 t/m juni 2022</t>
  </si>
  <si>
    <t>Het inzamelen van zakken voor PMD 1 x 2 weken</t>
  </si>
  <si>
    <t>Het legen van ondergrondse containers voor restafval 1 keer per week</t>
  </si>
  <si>
    <t>Het legen van ondergrondse containers voor PMD 3 x week</t>
  </si>
  <si>
    <t>adressen</t>
  </si>
  <si>
    <t>Totaalprijs voor periode 1 juli 2021 tot 1 juli 2022</t>
  </si>
  <si>
    <t>Prijzen voor werkzaamheden op afroep</t>
  </si>
  <si>
    <t>a</t>
  </si>
  <si>
    <t>b</t>
  </si>
  <si>
    <t>c</t>
  </si>
  <si>
    <t>d</t>
  </si>
  <si>
    <t>e</t>
  </si>
  <si>
    <t>f</t>
  </si>
  <si>
    <t>g</t>
  </si>
  <si>
    <t>h</t>
  </si>
  <si>
    <t>D. Totale kosten in euro's excl. btw 
(A X B x C)</t>
  </si>
  <si>
    <t>Jaarlijkse totaalprijs gebaseerd op 
situatie per 1 juli 2022</t>
  </si>
  <si>
    <t>Totale inschrijfprijs (1 + 2) in euro's excl. btw</t>
  </si>
  <si>
    <t xml:space="preserve">Telefonische servicelijn </t>
  </si>
  <si>
    <t>bedrag per jaar</t>
  </si>
  <si>
    <t>Omschrijving werkzaamheden van 
1 juli 2021 tot 1 juli 2022</t>
  </si>
  <si>
    <t>Voor het bepalen van de aantallen voor de verschillende werkzaamheden in de periode 1 juli 2021 tot 1 juli 2022 is uitgegaan van de fasering zoals die in de twee tabellen in paragraaf 2.1 is opgenomen en te verwachten aanbiedpercentages (voor de minicontainers). Uitgegaan is van realisatie van elke fase binnen 1 maand. 
Daarnaast vragen we nog een tarief voor het op afroep legen van een ondergrondse container voor restafval of PMD en voor het op afroep legen van een minicontainer in een containerbehuizing. Deze oproep-tarieven wegen niet mee in de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</si>
</sst>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 #,##0.00;&quot;€&quot;\ \-#,##0.00"/>
  </numFmts>
  <fonts count="9" x14ac:knownFonts="1">
    <font>
      <sz val="11"/>
      <color theme="1"/>
      <name val="Calibri"/>
      <family val="2"/>
      <scheme val="minor"/>
    </font>
    <font>
      <sz val="11"/>
      <color theme="1"/>
      <name val="Arial"/>
      <family val="2"/>
    </font>
    <font>
      <b/>
      <sz val="11"/>
      <color theme="1"/>
      <name val="Arial"/>
      <family val="2"/>
    </font>
    <font>
      <sz val="11"/>
      <color rgb="FF000000"/>
      <name val="Arial"/>
      <family val="2"/>
    </font>
    <font>
      <sz val="12"/>
      <color rgb="FF000000"/>
      <name val="Arial"/>
      <family val="2"/>
    </font>
    <font>
      <sz val="12"/>
      <color theme="1"/>
      <name val="Arial"/>
      <family val="2"/>
    </font>
    <font>
      <b/>
      <sz val="12"/>
      <color rgb="FF000000"/>
      <name val="Arial"/>
      <family val="2"/>
    </font>
    <font>
      <i/>
      <sz val="12"/>
      <color theme="1"/>
      <name val="Arial"/>
      <family val="2"/>
    </font>
    <font>
      <b/>
      <sz val="12"/>
      <color theme="1"/>
      <name val="Arial"/>
      <family val="2"/>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78">
    <xf numFmtId="0" fontId="0" fillId="0" borderId="0" xfId="0"/>
    <xf numFmtId="0" fontId="1" fillId="0" borderId="0" xfId="0" applyFont="1"/>
    <xf numFmtId="0" fontId="3" fillId="0" borderId="4" xfId="0" applyFont="1" applyBorder="1" applyAlignment="1">
      <alignment vertical="center"/>
    </xf>
    <xf numFmtId="3" fontId="3" fillId="0" borderId="4" xfId="0" applyNumberFormat="1" applyFont="1" applyBorder="1" applyAlignment="1">
      <alignment vertical="center"/>
    </xf>
    <xf numFmtId="7" fontId="3" fillId="0" borderId="4" xfId="0" applyNumberFormat="1" applyFont="1" applyBorder="1" applyAlignment="1">
      <alignment vertical="center"/>
    </xf>
    <xf numFmtId="0" fontId="1" fillId="0" borderId="0" xfId="0" applyFont="1" applyBorder="1"/>
    <xf numFmtId="0" fontId="2" fillId="0" borderId="0" xfId="0" applyFont="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3" fillId="0" borderId="4" xfId="0" applyFont="1" applyBorder="1" applyAlignment="1">
      <alignment vertical="center" wrapText="1"/>
    </xf>
    <xf numFmtId="0" fontId="4" fillId="2" borderId="1" xfId="0" applyFont="1" applyFill="1" applyBorder="1" applyAlignment="1">
      <alignment horizontal="center" vertical="center" wrapText="1"/>
    </xf>
    <xf numFmtId="0" fontId="5" fillId="0" borderId="0" xfId="0" applyFont="1" applyAlignment="1">
      <alignment horizontal="center"/>
    </xf>
    <xf numFmtId="0" fontId="5" fillId="0" borderId="0" xfId="0" applyFont="1" applyBorder="1" applyAlignment="1">
      <alignment horizontal="center"/>
    </xf>
    <xf numFmtId="0" fontId="1" fillId="0" borderId="6" xfId="0" applyFont="1" applyBorder="1"/>
    <xf numFmtId="0" fontId="4" fillId="0" borderId="7" xfId="0" applyFont="1" applyBorder="1" applyAlignment="1">
      <alignment vertical="center"/>
    </xf>
    <xf numFmtId="7" fontId="6" fillId="0" borderId="0" xfId="0" applyNumberFormat="1" applyFont="1" applyBorder="1" applyAlignment="1">
      <alignment vertical="center"/>
    </xf>
    <xf numFmtId="0" fontId="6" fillId="0" borderId="0" xfId="0" applyFont="1" applyBorder="1" applyAlignment="1">
      <alignment vertical="center" wrapText="1"/>
    </xf>
    <xf numFmtId="3" fontId="6" fillId="0" borderId="0" xfId="0" applyNumberFormat="1" applyFont="1" applyBorder="1" applyAlignment="1">
      <alignment vertical="center"/>
    </xf>
    <xf numFmtId="0" fontId="6" fillId="0" borderId="0" xfId="0" applyFont="1" applyBorder="1" applyAlignment="1">
      <alignment vertical="center"/>
    </xf>
    <xf numFmtId="7" fontId="6" fillId="0" borderId="0" xfId="0" applyNumberFormat="1" applyFont="1" applyBorder="1" applyAlignment="1">
      <alignment vertical="center" wrapText="1"/>
    </xf>
    <xf numFmtId="0" fontId="5" fillId="0" borderId="0" xfId="0" applyFont="1" applyBorder="1" applyAlignment="1">
      <alignment horizontal="center" vertical="center"/>
    </xf>
    <xf numFmtId="0" fontId="8" fillId="3" borderId="2" xfId="0" applyFont="1" applyFill="1" applyBorder="1" applyAlignment="1">
      <alignment horizontal="center" vertical="center"/>
    </xf>
    <xf numFmtId="0" fontId="6" fillId="2" borderId="3" xfId="0" applyFont="1" applyFill="1" applyBorder="1" applyAlignment="1">
      <alignment vertical="center" wrapText="1"/>
    </xf>
    <xf numFmtId="0" fontId="6" fillId="3" borderId="3" xfId="0" applyFont="1" applyFill="1" applyBorder="1" applyAlignment="1">
      <alignment vertical="center" wrapText="1"/>
    </xf>
    <xf numFmtId="0" fontId="4" fillId="3" borderId="6" xfId="0" applyFont="1" applyFill="1" applyBorder="1" applyAlignment="1">
      <alignment horizontal="center" vertical="center" wrapText="1"/>
    </xf>
    <xf numFmtId="7" fontId="6" fillId="0" borderId="3" xfId="0" applyNumberFormat="1" applyFont="1" applyFill="1" applyBorder="1" applyAlignment="1">
      <alignment horizontal="right" vertical="center" wrapText="1"/>
    </xf>
    <xf numFmtId="0" fontId="4" fillId="3"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left" vertical="center" wrapText="1"/>
    </xf>
    <xf numFmtId="3" fontId="1" fillId="0" borderId="6" xfId="0" applyNumberFormat="1" applyFont="1" applyBorder="1"/>
    <xf numFmtId="0" fontId="5" fillId="0" borderId="6" xfId="0" applyFont="1" applyBorder="1"/>
    <xf numFmtId="0" fontId="8" fillId="3" borderId="8" xfId="0" applyFont="1" applyFill="1" applyBorder="1" applyAlignment="1">
      <alignment horizontal="center" vertical="center"/>
    </xf>
    <xf numFmtId="0" fontId="6" fillId="2" borderId="9" xfId="0" applyFont="1" applyFill="1" applyBorder="1" applyAlignment="1">
      <alignment vertical="center" wrapText="1"/>
    </xf>
    <xf numFmtId="0" fontId="4" fillId="0" borderId="4" xfId="0" applyFont="1" applyBorder="1" applyAlignment="1">
      <alignment vertical="center"/>
    </xf>
    <xf numFmtId="0" fontId="1" fillId="0" borderId="4" xfId="0" applyFont="1" applyBorder="1"/>
    <xf numFmtId="0" fontId="5" fillId="4" borderId="2" xfId="0" applyFont="1" applyFill="1" applyBorder="1" applyAlignment="1">
      <alignment horizontal="center" vertical="center"/>
    </xf>
    <xf numFmtId="0" fontId="4" fillId="4" borderId="3" xfId="0" applyFont="1" applyFill="1" applyBorder="1" applyAlignment="1">
      <alignment vertical="center" wrapText="1"/>
    </xf>
    <xf numFmtId="3" fontId="4" fillId="4" borderId="2" xfId="0" applyNumberFormat="1" applyFont="1" applyFill="1" applyBorder="1" applyAlignment="1">
      <alignment vertical="center"/>
    </xf>
    <xf numFmtId="0" fontId="4" fillId="4" borderId="3" xfId="0" applyFont="1" applyFill="1" applyBorder="1" applyAlignment="1">
      <alignment vertical="center"/>
    </xf>
    <xf numFmtId="0" fontId="5" fillId="4" borderId="2" xfId="0" applyFont="1" applyFill="1" applyBorder="1" applyAlignment="1">
      <alignment horizontal="center"/>
    </xf>
    <xf numFmtId="0" fontId="6" fillId="4" borderId="3" xfId="0" applyFont="1" applyFill="1" applyBorder="1" applyAlignment="1">
      <alignment vertical="center" wrapText="1"/>
    </xf>
    <xf numFmtId="3" fontId="6" fillId="4" borderId="2" xfId="0" applyNumberFormat="1" applyFont="1" applyFill="1" applyBorder="1" applyAlignment="1">
      <alignment vertical="center"/>
    </xf>
    <xf numFmtId="0" fontId="6" fillId="4" borderId="3" xfId="0" applyFont="1" applyFill="1" applyBorder="1" applyAlignment="1">
      <alignment vertical="center"/>
    </xf>
    <xf numFmtId="0" fontId="5" fillId="4" borderId="1" xfId="0" applyFont="1" applyFill="1" applyBorder="1" applyAlignment="1">
      <alignment horizontal="center" vertical="center"/>
    </xf>
    <xf numFmtId="7" fontId="4" fillId="4" borderId="1" xfId="0" applyNumberFormat="1" applyFont="1" applyFill="1" applyBorder="1" applyAlignment="1">
      <alignment vertical="center"/>
    </xf>
    <xf numFmtId="7" fontId="6" fillId="4" borderId="1" xfId="0" applyNumberFormat="1" applyFont="1" applyFill="1" applyBorder="1" applyAlignment="1">
      <alignment vertical="center"/>
    </xf>
    <xf numFmtId="0" fontId="5" fillId="4" borderId="3" xfId="0" applyFont="1" applyFill="1" applyBorder="1" applyAlignment="1">
      <alignment horizontal="left" vertical="center" wrapText="1"/>
    </xf>
    <xf numFmtId="3" fontId="5" fillId="4" borderId="2" xfId="0" applyNumberFormat="1" applyFont="1" applyFill="1" applyBorder="1" applyAlignment="1">
      <alignment vertical="center"/>
    </xf>
    <xf numFmtId="0" fontId="5" fillId="4" borderId="6" xfId="0" applyFont="1" applyFill="1" applyBorder="1" applyAlignment="1">
      <alignment vertical="center"/>
    </xf>
    <xf numFmtId="7" fontId="5" fillId="4" borderId="1" xfId="0" applyNumberFormat="1" applyFont="1" applyFill="1" applyBorder="1" applyAlignment="1">
      <alignment vertical="center"/>
    </xf>
    <xf numFmtId="0" fontId="5" fillId="4" borderId="3" xfId="0" applyFont="1" applyFill="1" applyBorder="1"/>
    <xf numFmtId="0" fontId="4" fillId="3"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4" fillId="3" borderId="2" xfId="0" applyFont="1" applyFill="1" applyBorder="1" applyAlignment="1">
      <alignment vertical="center" wrapText="1"/>
    </xf>
    <xf numFmtId="0" fontId="5" fillId="3" borderId="3"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3" borderId="6" xfId="0" applyFont="1" applyFill="1" applyBorder="1" applyAlignment="1">
      <alignment vertical="center" wrapText="1"/>
    </xf>
    <xf numFmtId="0" fontId="7" fillId="0" borderId="0" xfId="0" applyFont="1" applyBorder="1" applyAlignment="1">
      <alignment wrapText="1"/>
    </xf>
    <xf numFmtId="0" fontId="0" fillId="0" borderId="0" xfId="0" applyBorder="1" applyAlignment="1">
      <alignment wrapText="1"/>
    </xf>
    <xf numFmtId="0" fontId="0" fillId="0" borderId="0" xfId="0" applyAlignment="1">
      <alignment wrapText="1"/>
    </xf>
    <xf numFmtId="0" fontId="4" fillId="3" borderId="1" xfId="0" applyFont="1" applyFill="1" applyBorder="1" applyAlignment="1" applyProtection="1">
      <alignment horizontal="center" vertical="center" wrapText="1"/>
      <protection locked="0"/>
    </xf>
    <xf numFmtId="7" fontId="4" fillId="0" borderId="1" xfId="0" applyNumberFormat="1" applyFont="1" applyBorder="1" applyAlignment="1" applyProtection="1">
      <alignment vertical="center" wrapText="1"/>
      <protection locked="0"/>
    </xf>
    <xf numFmtId="7" fontId="6" fillId="4" borderId="1" xfId="0" applyNumberFormat="1" applyFont="1" applyFill="1" applyBorder="1" applyAlignment="1" applyProtection="1">
      <alignment vertical="center" wrapText="1"/>
      <protection locked="0"/>
    </xf>
    <xf numFmtId="7" fontId="3" fillId="0" borderId="4" xfId="0" applyNumberFormat="1" applyFont="1" applyBorder="1" applyAlignment="1" applyProtection="1">
      <alignment vertical="center" wrapText="1"/>
      <protection locked="0"/>
    </xf>
    <xf numFmtId="0" fontId="4" fillId="2" borderId="1" xfId="0" applyFont="1" applyFill="1" applyBorder="1" applyAlignment="1" applyProtection="1">
      <alignment horizontal="center" vertical="center" wrapText="1"/>
      <protection locked="0"/>
    </xf>
    <xf numFmtId="7" fontId="5" fillId="0" borderId="1" xfId="0" applyNumberFormat="1" applyFont="1" applyBorder="1" applyAlignment="1" applyProtection="1">
      <alignment vertical="center" wrapText="1"/>
      <protection locked="0"/>
    </xf>
    <xf numFmtId="0" fontId="1" fillId="0" borderId="1" xfId="0" applyFont="1" applyBorder="1" applyProtection="1">
      <protection locked="0"/>
    </xf>
    <xf numFmtId="0" fontId="1" fillId="0" borderId="1" xfId="0" applyFont="1" applyBorder="1" applyAlignment="1" applyProtection="1">
      <alignment horizontal="center" vertical="center" wrapText="1"/>
      <protection locked="0"/>
    </xf>
    <xf numFmtId="0" fontId="0" fillId="0" borderId="0" xfId="0" applyProtection="1">
      <protection locked="0"/>
    </xf>
    <xf numFmtId="9" fontId="1" fillId="4" borderId="1" xfId="0" applyNumberFormat="1" applyFont="1" applyFill="1" applyBorder="1" applyAlignment="1" applyProtection="1">
      <alignment horizontal="center" vertical="center" wrapText="1"/>
    </xf>
    <xf numFmtId="2" fontId="1" fillId="4" borderId="5" xfId="0" applyNumberFormat="1" applyFont="1" applyFill="1" applyBorder="1" applyAlignment="1" applyProtection="1">
      <alignment horizontal="center"/>
    </xf>
    <xf numFmtId="2" fontId="2" fillId="4" borderId="5" xfId="0" applyNumberFormat="1" applyFont="1" applyFill="1" applyBorder="1" applyAlignment="1" applyProtection="1">
      <alignment horizontal="center"/>
    </xf>
    <xf numFmtId="0" fontId="1" fillId="4" borderId="1"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9"/>
  <sheetViews>
    <sheetView tabSelected="1" topLeftCell="A7" zoomScale="89" zoomScaleNormal="89" workbookViewId="0">
      <selection activeCell="G4" sqref="G4"/>
    </sheetView>
  </sheetViews>
  <sheetFormatPr defaultColWidth="9.21875" defaultRowHeight="15" x14ac:dyDescent="0.25"/>
  <cols>
    <col min="1" max="1" width="9.21875" style="1"/>
    <col min="2" max="2" width="6.44140625" style="12" customWidth="1"/>
    <col min="3" max="3" width="61" style="1" customWidth="1"/>
    <col min="4" max="4" width="13.77734375" style="1" customWidth="1"/>
    <col min="5" max="6" width="16.77734375" style="1" customWidth="1"/>
    <col min="7" max="7" width="11.77734375" style="1" customWidth="1"/>
    <col min="8" max="8" width="20.44140625" style="1" customWidth="1"/>
    <col min="9" max="16384" width="9.21875" style="1"/>
  </cols>
  <sheetData>
    <row r="1" spans="2:8" x14ac:dyDescent="0.25">
      <c r="C1" s="6"/>
      <c r="D1" s="6"/>
      <c r="E1" s="6"/>
    </row>
    <row r="2" spans="2:8" ht="57.75" customHeight="1" x14ac:dyDescent="0.25">
      <c r="B2" s="22">
        <v>1</v>
      </c>
      <c r="C2" s="24" t="s">
        <v>26</v>
      </c>
      <c r="D2" s="55" t="s">
        <v>0</v>
      </c>
      <c r="E2" s="56"/>
      <c r="F2" s="65" t="s">
        <v>1</v>
      </c>
      <c r="G2" s="53" t="s">
        <v>25</v>
      </c>
      <c r="H2" s="53" t="s">
        <v>43</v>
      </c>
    </row>
    <row r="3" spans="2:8" ht="35.1" customHeight="1" x14ac:dyDescent="0.25">
      <c r="B3" s="37" t="s">
        <v>35</v>
      </c>
      <c r="C3" s="38" t="s">
        <v>14</v>
      </c>
      <c r="D3" s="39">
        <v>240</v>
      </c>
      <c r="E3" s="40" t="s">
        <v>3</v>
      </c>
      <c r="F3" s="66"/>
      <c r="G3" s="45">
        <v>4</v>
      </c>
      <c r="H3" s="46">
        <f>D3*F3*G3</f>
        <v>0</v>
      </c>
    </row>
    <row r="4" spans="2:8" ht="35.1" customHeight="1" x14ac:dyDescent="0.25">
      <c r="B4" s="37" t="s">
        <v>36</v>
      </c>
      <c r="C4" s="38" t="s">
        <v>15</v>
      </c>
      <c r="D4" s="39">
        <v>8667</v>
      </c>
      <c r="E4" s="40" t="s">
        <v>3</v>
      </c>
      <c r="F4" s="66"/>
      <c r="G4" s="45">
        <v>4</v>
      </c>
      <c r="H4" s="46">
        <f t="shared" ref="H4:H9" si="0">D4*F4*G4</f>
        <v>0</v>
      </c>
    </row>
    <row r="5" spans="2:8" ht="35.1" customHeight="1" x14ac:dyDescent="0.25">
      <c r="B5" s="37" t="s">
        <v>37</v>
      </c>
      <c r="C5" s="38" t="s">
        <v>16</v>
      </c>
      <c r="D5" s="39">
        <v>8667</v>
      </c>
      <c r="E5" s="40" t="s">
        <v>3</v>
      </c>
      <c r="F5" s="66"/>
      <c r="G5" s="45">
        <v>4</v>
      </c>
      <c r="H5" s="46">
        <f t="shared" si="0"/>
        <v>0</v>
      </c>
    </row>
    <row r="6" spans="2:8" ht="35.1" customHeight="1" x14ac:dyDescent="0.25">
      <c r="B6" s="37" t="s">
        <v>38</v>
      </c>
      <c r="C6" s="38" t="s">
        <v>17</v>
      </c>
      <c r="D6" s="39">
        <v>7000</v>
      </c>
      <c r="E6" s="40" t="s">
        <v>2</v>
      </c>
      <c r="F6" s="66"/>
      <c r="G6" s="45">
        <v>4</v>
      </c>
      <c r="H6" s="46">
        <f t="shared" si="0"/>
        <v>0</v>
      </c>
    </row>
    <row r="7" spans="2:8" ht="35.1" customHeight="1" x14ac:dyDescent="0.25">
      <c r="B7" s="37" t="s">
        <v>39</v>
      </c>
      <c r="C7" s="38" t="s">
        <v>18</v>
      </c>
      <c r="D7" s="39">
        <v>2392</v>
      </c>
      <c r="E7" s="40" t="s">
        <v>2</v>
      </c>
      <c r="F7" s="66"/>
      <c r="G7" s="45">
        <v>4</v>
      </c>
      <c r="H7" s="46">
        <f t="shared" si="0"/>
        <v>0</v>
      </c>
    </row>
    <row r="8" spans="2:8" ht="35.1" customHeight="1" x14ac:dyDescent="0.25">
      <c r="B8" s="37" t="s">
        <v>40</v>
      </c>
      <c r="C8" s="38" t="s">
        <v>19</v>
      </c>
      <c r="D8" s="39">
        <v>2600</v>
      </c>
      <c r="E8" s="40" t="s">
        <v>2</v>
      </c>
      <c r="F8" s="66"/>
      <c r="G8" s="45">
        <v>4</v>
      </c>
      <c r="H8" s="46">
        <f t="shared" si="0"/>
        <v>0</v>
      </c>
    </row>
    <row r="9" spans="2:8" ht="35.1" customHeight="1" x14ac:dyDescent="0.25">
      <c r="B9" s="37" t="s">
        <v>41</v>
      </c>
      <c r="C9" s="38" t="s">
        <v>46</v>
      </c>
      <c r="D9" s="39">
        <v>1</v>
      </c>
      <c r="E9" s="40" t="s">
        <v>47</v>
      </c>
      <c r="F9" s="66"/>
      <c r="G9" s="45">
        <v>4</v>
      </c>
      <c r="H9" s="46">
        <f t="shared" si="0"/>
        <v>0</v>
      </c>
    </row>
    <row r="10" spans="2:8" ht="35.1" customHeight="1" x14ac:dyDescent="0.25">
      <c r="B10" s="41"/>
      <c r="C10" s="42" t="s">
        <v>44</v>
      </c>
      <c r="D10" s="43"/>
      <c r="E10" s="44"/>
      <c r="F10" s="67"/>
      <c r="G10" s="45"/>
      <c r="H10" s="47">
        <f>SUM(H3:H9)</f>
        <v>0</v>
      </c>
    </row>
    <row r="11" spans="2:8" s="5" customFormat="1" ht="20.100000000000001" customHeight="1" x14ac:dyDescent="0.25">
      <c r="B11" s="13"/>
      <c r="C11" s="10"/>
      <c r="D11" s="3"/>
      <c r="E11" s="2"/>
      <c r="F11" s="68"/>
      <c r="H11" s="4"/>
    </row>
    <row r="12" spans="2:8" ht="56.25" customHeight="1" x14ac:dyDescent="0.25">
      <c r="B12" s="22">
        <v>2</v>
      </c>
      <c r="C12" s="23" t="s">
        <v>48</v>
      </c>
      <c r="D12" s="57" t="s">
        <v>0</v>
      </c>
      <c r="E12" s="58"/>
      <c r="F12" s="69" t="s">
        <v>1</v>
      </c>
      <c r="G12" s="11" t="s">
        <v>25</v>
      </c>
      <c r="H12" s="11" t="s">
        <v>43</v>
      </c>
    </row>
    <row r="13" spans="2:8" ht="40.049999999999997" customHeight="1" x14ac:dyDescent="0.25">
      <c r="B13" s="37" t="s">
        <v>35</v>
      </c>
      <c r="C13" s="48" t="s">
        <v>27</v>
      </c>
      <c r="D13" s="49">
        <v>45000</v>
      </c>
      <c r="E13" s="50" t="s">
        <v>24</v>
      </c>
      <c r="F13" s="66"/>
      <c r="G13" s="45">
        <v>1</v>
      </c>
      <c r="H13" s="46">
        <f t="shared" ref="H13:H19" si="1">D13*F13</f>
        <v>0</v>
      </c>
    </row>
    <row r="14" spans="2:8" ht="40.049999999999997" customHeight="1" x14ac:dyDescent="0.25">
      <c r="B14" s="37" t="s">
        <v>36</v>
      </c>
      <c r="C14" s="38" t="s">
        <v>15</v>
      </c>
      <c r="D14" s="49">
        <v>65000</v>
      </c>
      <c r="E14" s="50" t="s">
        <v>24</v>
      </c>
      <c r="F14" s="66"/>
      <c r="G14" s="45">
        <v>1</v>
      </c>
      <c r="H14" s="46">
        <f t="shared" si="1"/>
        <v>0</v>
      </c>
    </row>
    <row r="15" spans="2:8" ht="47.25" customHeight="1" x14ac:dyDescent="0.25">
      <c r="B15" s="37" t="s">
        <v>37</v>
      </c>
      <c r="C15" s="48" t="s">
        <v>28</v>
      </c>
      <c r="D15" s="49">
        <v>8667</v>
      </c>
      <c r="E15" s="50" t="s">
        <v>3</v>
      </c>
      <c r="F15" s="66"/>
      <c r="G15" s="45">
        <v>1</v>
      </c>
      <c r="H15" s="46">
        <f t="shared" si="1"/>
        <v>0</v>
      </c>
    </row>
    <row r="16" spans="2:8" ht="40.049999999999997" customHeight="1" x14ac:dyDescent="0.25">
      <c r="B16" s="37" t="s">
        <v>38</v>
      </c>
      <c r="C16" s="48" t="s">
        <v>29</v>
      </c>
      <c r="D16" s="49">
        <v>140000</v>
      </c>
      <c r="E16" s="50" t="s">
        <v>32</v>
      </c>
      <c r="F16" s="70"/>
      <c r="G16" s="45">
        <v>1</v>
      </c>
      <c r="H16" s="51">
        <f t="shared" si="1"/>
        <v>0</v>
      </c>
    </row>
    <row r="17" spans="2:8" ht="40.049999999999997" customHeight="1" x14ac:dyDescent="0.25">
      <c r="B17" s="37" t="s">
        <v>39</v>
      </c>
      <c r="C17" s="48" t="s">
        <v>30</v>
      </c>
      <c r="D17" s="49">
        <v>6000</v>
      </c>
      <c r="E17" s="50" t="s">
        <v>24</v>
      </c>
      <c r="F17" s="66"/>
      <c r="G17" s="45">
        <v>1</v>
      </c>
      <c r="H17" s="46">
        <f t="shared" si="1"/>
        <v>0</v>
      </c>
    </row>
    <row r="18" spans="2:8" ht="40.049999999999997" customHeight="1" x14ac:dyDescent="0.25">
      <c r="B18" s="37" t="s">
        <v>40</v>
      </c>
      <c r="C18" s="48" t="s">
        <v>31</v>
      </c>
      <c r="D18" s="49">
        <v>3600</v>
      </c>
      <c r="E18" s="50" t="s">
        <v>24</v>
      </c>
      <c r="F18" s="66"/>
      <c r="G18" s="45">
        <v>1</v>
      </c>
      <c r="H18" s="46">
        <f t="shared" si="1"/>
        <v>0</v>
      </c>
    </row>
    <row r="19" spans="2:8" ht="40.049999999999997" customHeight="1" x14ac:dyDescent="0.25">
      <c r="B19" s="37" t="s">
        <v>41</v>
      </c>
      <c r="C19" s="48" t="s">
        <v>19</v>
      </c>
      <c r="D19" s="49">
        <v>2600</v>
      </c>
      <c r="E19" s="50" t="s">
        <v>24</v>
      </c>
      <c r="F19" s="66"/>
      <c r="G19" s="45">
        <v>1</v>
      </c>
      <c r="H19" s="46">
        <f t="shared" si="1"/>
        <v>0</v>
      </c>
    </row>
    <row r="20" spans="2:8" ht="35.1" customHeight="1" x14ac:dyDescent="0.25">
      <c r="B20" s="37" t="s">
        <v>42</v>
      </c>
      <c r="C20" s="38" t="s">
        <v>20</v>
      </c>
      <c r="D20" s="39">
        <v>1</v>
      </c>
      <c r="E20" s="40" t="s">
        <v>47</v>
      </c>
      <c r="F20" s="66"/>
      <c r="G20" s="45">
        <v>1</v>
      </c>
      <c r="H20" s="46">
        <f t="shared" ref="H20" si="2">D20*F20*G20</f>
        <v>0</v>
      </c>
    </row>
    <row r="21" spans="2:8" ht="35.1" customHeight="1" x14ac:dyDescent="0.25">
      <c r="B21" s="41"/>
      <c r="C21" s="42" t="s">
        <v>33</v>
      </c>
      <c r="D21" s="43"/>
      <c r="E21" s="44"/>
      <c r="F21" s="67"/>
      <c r="G21" s="45"/>
      <c r="H21" s="47">
        <f>SUM(H13:H20)</f>
        <v>0</v>
      </c>
    </row>
    <row r="22" spans="2:8" ht="19.5" customHeight="1" x14ac:dyDescent="0.25">
      <c r="B22" s="13"/>
      <c r="C22" s="17"/>
      <c r="D22" s="18"/>
      <c r="E22" s="19"/>
      <c r="F22" s="20"/>
      <c r="G22" s="21"/>
      <c r="H22" s="16"/>
    </row>
    <row r="23" spans="2:8" ht="47.25" customHeight="1" x14ac:dyDescent="0.25">
      <c r="B23" s="22">
        <v>3</v>
      </c>
      <c r="C23" s="24" t="s">
        <v>45</v>
      </c>
      <c r="D23" s="55"/>
      <c r="E23" s="61"/>
      <c r="F23" s="25"/>
      <c r="G23" s="27"/>
      <c r="H23" s="26">
        <f>H10+H21</f>
        <v>0</v>
      </c>
    </row>
    <row r="24" spans="2:8" ht="21" customHeight="1" x14ac:dyDescent="0.25">
      <c r="B24" s="29"/>
      <c r="C24" s="30"/>
      <c r="D24" s="31"/>
      <c r="E24" s="14"/>
      <c r="F24" s="32"/>
      <c r="G24" s="35"/>
      <c r="H24" s="36"/>
    </row>
    <row r="25" spans="2:8" ht="45.75" customHeight="1" x14ac:dyDescent="0.25">
      <c r="B25" s="33">
        <v>4</v>
      </c>
      <c r="C25" s="34" t="s">
        <v>34</v>
      </c>
      <c r="D25" s="59" t="s">
        <v>0</v>
      </c>
      <c r="E25" s="60"/>
      <c r="F25" s="28" t="s">
        <v>1</v>
      </c>
      <c r="G25" s="15"/>
      <c r="H25" s="5"/>
    </row>
    <row r="26" spans="2:8" ht="40.049999999999997" customHeight="1" x14ac:dyDescent="0.25">
      <c r="B26" s="37" t="s">
        <v>35</v>
      </c>
      <c r="C26" s="48" t="s">
        <v>21</v>
      </c>
      <c r="D26" s="39" t="s">
        <v>13</v>
      </c>
      <c r="E26" s="40"/>
      <c r="F26" s="71"/>
    </row>
    <row r="27" spans="2:8" ht="40.049999999999997" customHeight="1" x14ac:dyDescent="0.25">
      <c r="B27" s="37" t="s">
        <v>36</v>
      </c>
      <c r="C27" s="48" t="s">
        <v>22</v>
      </c>
      <c r="D27" s="39" t="s">
        <v>13</v>
      </c>
      <c r="E27" s="40"/>
      <c r="F27" s="71"/>
    </row>
    <row r="28" spans="2:8" ht="40.049999999999997" customHeight="1" x14ac:dyDescent="0.25">
      <c r="B28" s="37" t="s">
        <v>37</v>
      </c>
      <c r="C28" s="48" t="s">
        <v>23</v>
      </c>
      <c r="D28" s="39" t="s">
        <v>13</v>
      </c>
      <c r="E28" s="52"/>
      <c r="F28" s="71"/>
    </row>
    <row r="29" spans="2:8" ht="109.5" customHeight="1" x14ac:dyDescent="0.3">
      <c r="B29" s="62" t="s">
        <v>49</v>
      </c>
      <c r="C29" s="63"/>
      <c r="D29" s="63"/>
      <c r="E29" s="63"/>
      <c r="F29" s="63"/>
      <c r="G29" s="64"/>
      <c r="H29" s="64"/>
    </row>
  </sheetData>
  <sheetProtection algorithmName="SHA-512" hashValue="HOQx7zaUuERQJBlZWGxpSj80lefqbfKvzBNsSB01suHD3ELW0hvLu3hkURbbeuNOI73nMsELlTlnu1PpgG19kw==" saltValue="S4rMeBOFgInEd4rQO0Dwrw==" spinCount="100000" sheet="1" objects="1" scenarios="1"/>
  <mergeCells count="5">
    <mergeCell ref="D2:E2"/>
    <mergeCell ref="D12:E12"/>
    <mergeCell ref="D25:E25"/>
    <mergeCell ref="D23:E23"/>
    <mergeCell ref="B29:H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7"/>
  <sheetViews>
    <sheetView workbookViewId="0">
      <selection activeCell="A9" sqref="A9"/>
    </sheetView>
  </sheetViews>
  <sheetFormatPr defaultRowHeight="14.4" x14ac:dyDescent="0.3"/>
  <cols>
    <col min="1" max="1" width="37.21875" customWidth="1"/>
    <col min="2" max="5" width="20.77734375" customWidth="1"/>
  </cols>
  <sheetData>
    <row r="3" spans="1:6" ht="44.25" customHeight="1" x14ac:dyDescent="0.3">
      <c r="A3" s="7" t="s">
        <v>5</v>
      </c>
      <c r="B3" s="8" t="s">
        <v>6</v>
      </c>
      <c r="C3" s="8" t="s">
        <v>7</v>
      </c>
      <c r="D3" s="8" t="s">
        <v>8</v>
      </c>
      <c r="E3" s="8" t="s">
        <v>4</v>
      </c>
    </row>
    <row r="4" spans="1:6" ht="25.05" customHeight="1" x14ac:dyDescent="0.3">
      <c r="A4" s="9" t="s">
        <v>9</v>
      </c>
      <c r="B4" s="72"/>
      <c r="C4" s="72"/>
      <c r="D4" s="72"/>
      <c r="E4" s="77"/>
      <c r="F4" s="1" t="s">
        <v>10</v>
      </c>
    </row>
    <row r="5" spans="1:6" ht="25.05" customHeight="1" x14ac:dyDescent="0.3">
      <c r="A5" s="54" t="s">
        <v>11</v>
      </c>
      <c r="B5" s="74">
        <v>0.3</v>
      </c>
      <c r="C5" s="74">
        <v>0.35</v>
      </c>
      <c r="D5" s="74">
        <v>0.35</v>
      </c>
      <c r="E5" s="74">
        <v>1</v>
      </c>
    </row>
    <row r="6" spans="1:6" ht="25.05" customHeight="1" x14ac:dyDescent="0.3">
      <c r="A6" s="54" t="s">
        <v>12</v>
      </c>
      <c r="B6" s="75">
        <f>B4*B5</f>
        <v>0</v>
      </c>
      <c r="C6" s="75">
        <f>C4*C5</f>
        <v>0</v>
      </c>
      <c r="D6" s="75">
        <f>D4*D5</f>
        <v>0</v>
      </c>
      <c r="E6" s="76">
        <f>SUM(B6:D6)</f>
        <v>0</v>
      </c>
    </row>
    <row r="7" spans="1:6" x14ac:dyDescent="0.3">
      <c r="B7" s="73"/>
    </row>
  </sheetData>
  <sheetProtection algorithmName="SHA-512" hashValue="Xs4UzAozEBQ57yZryMViqfJVnQHcGOgWeeJOsLuS8lNn0/F905qpL7Qu4ZcwG9D2uK3ILaA2/qHeErAfy3R83w==" saltValue="ABDQI1JB+B7z2nrr95R8Mg==" spinCount="100000" sheet="1" objects="1" scenarios="1"/>
  <pageMargins left="0.7" right="0.7" top="0.75" bottom="0.75" header="0.3" footer="0.3"/>
  <pageSetup paperSize="9" orientation="portrait" r:id="rId1"/>
  <ignoredErrors>
    <ignoredError sqref="B6:E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inschrijfstaat </vt:lpstr>
      <vt:lpstr>tabel emissie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 Daamen</dc:creator>
  <cp:lastModifiedBy>Gebruiker</cp:lastModifiedBy>
  <dcterms:created xsi:type="dcterms:W3CDTF">2021-01-29T07:34:32Z</dcterms:created>
  <dcterms:modified xsi:type="dcterms:W3CDTF">2021-03-01T09:58:34Z</dcterms:modified>
</cp:coreProperties>
</file>