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J:\Project\DUO+\2021 GFT container behuizing\01 Publiceren\"/>
    </mc:Choice>
  </mc:AlternateContent>
  <bookViews>
    <workbookView xWindow="0" yWindow="0" windowWidth="24000" windowHeight="9000"/>
  </bookViews>
  <sheets>
    <sheet name="Blad1" sheetId="1" r:id="rId1"/>
    <sheet name="Blad3" sheetId="3" r:id="rId2"/>
  </sheets>
  <definedNames>
    <definedName name="_xlnm.Print_Area" localSheetId="0">Blad1!$A$1:$D$39</definedName>
  </definedNames>
  <calcPr calcId="162913"/>
</workbook>
</file>

<file path=xl/calcChain.xml><?xml version="1.0" encoding="utf-8"?>
<calcChain xmlns="http://schemas.openxmlformats.org/spreadsheetml/2006/main">
  <c r="D12" i="1" l="1"/>
  <c r="D11" i="1"/>
  <c r="D10" i="1"/>
  <c r="C13" i="1" l="1"/>
  <c r="D27" i="1"/>
  <c r="D24" i="1"/>
  <c r="D23" i="1"/>
  <c r="D6" i="1" l="1"/>
  <c r="D4" i="1" l="1"/>
  <c r="D5" i="1"/>
  <c r="D16" i="1"/>
  <c r="D17" i="1"/>
  <c r="C18" i="1" l="1"/>
  <c r="C7" i="1"/>
  <c r="C20" i="1" l="1"/>
</calcChain>
</file>

<file path=xl/sharedStrings.xml><?xml version="1.0" encoding="utf-8"?>
<sst xmlns="http://schemas.openxmlformats.org/spreadsheetml/2006/main" count="60" uniqueCount="41">
  <si>
    <t>Onderdeel  C: Service- en onderhoudswerkzaamheden</t>
  </si>
  <si>
    <t>Totaal service en onderhoudswerkzaamheden</t>
  </si>
  <si>
    <t>Naam Inschrijver:</t>
  </si>
  <si>
    <t>Naam (dhr/mevr):</t>
  </si>
  <si>
    <t>Functie:</t>
  </si>
  <si>
    <t>Handtekening:</t>
  </si>
  <si>
    <t>prijs per eenheid (B)</t>
  </si>
  <si>
    <t>Totaal
(A*B)</t>
  </si>
  <si>
    <t xml:space="preserve">TOTALE INSCHRIJFSOM </t>
  </si>
  <si>
    <t xml:space="preserve">Door ondertekening van deze inschrijftabel verklaart de inschrijver zich bereid en in staat de diensten, goederen en werken te leveren conform de eisen gesteld in de aankondiging in het 'Supplement op het Publicatieblad van de Europese Gemeenschappen', de onderhavige aanbestedingsleidraad, de verstrekte Nota’s van Inlichtingen en de eventuele overige aanbestedingsdocumenten.
</t>
  </si>
  <si>
    <t>Indicatief* aantal (A)</t>
  </si>
  <si>
    <t>*tbv prijsstelling</t>
  </si>
  <si>
    <t>Bijlage 3: Inschrijvingstabel</t>
  </si>
  <si>
    <t>Kwaliteit: Garantie</t>
  </si>
  <si>
    <t xml:space="preserve">Aantal jaren garantie op de levering </t>
  </si>
  <si>
    <t>Aantal jaren garantie tegen corrosievorming</t>
  </si>
  <si>
    <t xml:space="preserve"> aantal jaren (uw garantie)</t>
  </si>
  <si>
    <t>Punten</t>
  </si>
  <si>
    <t>gebruik valmenu:</t>
  </si>
  <si>
    <t>2 jaren</t>
  </si>
  <si>
    <t>3 jaren</t>
  </si>
  <si>
    <t>4 jaren</t>
  </si>
  <si>
    <t>Levertijd</t>
  </si>
  <si>
    <t xml:space="preserve"> aantal weken (uw garantie)</t>
  </si>
  <si>
    <t>12 weken</t>
  </si>
  <si>
    <t>11 weken</t>
  </si>
  <si>
    <t>10 weken</t>
  </si>
  <si>
    <t>9 weken</t>
  </si>
  <si>
    <t>8 weken</t>
  </si>
  <si>
    <t>Aldus naar waarheid opgemaakt te …..................... op …................. 2021</t>
  </si>
  <si>
    <t>Levering en plaatsen van container behuizing voor gft afval</t>
  </si>
  <si>
    <t>Onderdeel A: 
Leveren en plaatsen voor gemeente Ouder-Amstel</t>
  </si>
  <si>
    <t>Leveren van container behuizing</t>
  </si>
  <si>
    <t>Leveren van een fundatieplaat</t>
  </si>
  <si>
    <t>Voorrijdtarief voor servicewerkzaamheden op afroepbasis</t>
  </si>
  <si>
    <t>Uurtarief voor servicewerkzaaheden op afroepbasis</t>
  </si>
  <si>
    <t>Totaal voor gemeente Ouder-Amstel</t>
  </si>
  <si>
    <t>Onderdeel B: 
Leveren en plaatsen voor gemeente Uithoorn</t>
  </si>
  <si>
    <t>Totaal voor gemeente Uithoorn</t>
  </si>
  <si>
    <t>Aantal weken levertijd na bestelling (tijd nodig voor levering en plaatsing)</t>
  </si>
  <si>
    <t>Plaatsen van containerbehuizing op fundatieplaat op de aangewezen lokaties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</si>
</sst>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 #,##0.00"/>
    <numFmt numFmtId="165" formatCode="&quot;€&quot;\ #,##0.00_-"/>
  </numFmts>
  <fonts count="7" x14ac:knownFonts="1">
    <font>
      <sz val="11"/>
      <color theme="1"/>
      <name val="Calibri"/>
      <family val="2"/>
      <scheme val="minor"/>
    </font>
    <font>
      <b/>
      <sz val="12"/>
      <color indexed="8"/>
      <name val="Verdana"/>
      <family val="2"/>
    </font>
    <font>
      <b/>
      <sz val="8"/>
      <color indexed="8"/>
      <name val="Verdana"/>
      <family val="2"/>
    </font>
    <font>
      <sz val="8"/>
      <color indexed="8"/>
      <name val="Verdana"/>
      <family val="2"/>
    </font>
    <font>
      <sz val="8"/>
      <name val="Verdana"/>
      <family val="2"/>
    </font>
    <font>
      <i/>
      <sz val="8"/>
      <color indexed="8"/>
      <name val="Verdana"/>
      <family val="2"/>
    </font>
    <font>
      <b/>
      <sz val="9"/>
      <color indexed="8"/>
      <name val="Verdana"/>
      <family val="2"/>
    </font>
  </fonts>
  <fills count="7">
    <fill>
      <patternFill patternType="none"/>
    </fill>
    <fill>
      <patternFill patternType="gray125"/>
    </fill>
    <fill>
      <patternFill patternType="solid">
        <fgColor theme="0" tint="-4.9989318521683403E-2"/>
        <bgColor indexed="64"/>
      </patternFill>
    </fill>
    <fill>
      <patternFill patternType="solid">
        <fgColor indexed="13"/>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0"/>
        <bgColor indexed="64"/>
      </patternFill>
    </fill>
  </fills>
  <borders count="28">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s>
  <cellStyleXfs count="1">
    <xf numFmtId="0" fontId="0" fillId="0" borderId="0"/>
  </cellStyleXfs>
  <cellXfs count="55">
    <xf numFmtId="0" fontId="0" fillId="0" borderId="0" xfId="0"/>
    <xf numFmtId="0" fontId="1" fillId="0" borderId="0" xfId="0" applyFont="1" applyAlignment="1">
      <alignment vertical="center" wrapText="1"/>
    </xf>
    <xf numFmtId="0" fontId="1" fillId="0" borderId="1" xfId="0" applyFont="1" applyBorder="1" applyAlignment="1">
      <alignment horizontal="left" vertical="center" wrapText="1"/>
    </xf>
    <xf numFmtId="0" fontId="2" fillId="2" borderId="2" xfId="0" applyFont="1" applyFill="1" applyBorder="1" applyAlignment="1">
      <alignment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right" vertical="center" wrapText="1"/>
    </xf>
    <xf numFmtId="0" fontId="3" fillId="0" borderId="5" xfId="0" applyFont="1" applyBorder="1" applyAlignment="1">
      <alignment vertical="center" wrapText="1"/>
    </xf>
    <xf numFmtId="164" fontId="3" fillId="3" borderId="6" xfId="0" applyNumberFormat="1" applyFont="1" applyFill="1" applyBorder="1" applyAlignment="1" applyProtection="1">
      <alignment horizontal="center" vertical="center"/>
      <protection locked="0"/>
    </xf>
    <xf numFmtId="165" fontId="3" fillId="0" borderId="7" xfId="0" applyNumberFormat="1" applyFont="1" applyBorder="1" applyAlignment="1">
      <alignment vertical="center" wrapText="1"/>
    </xf>
    <xf numFmtId="0" fontId="2" fillId="2" borderId="8" xfId="0" applyFont="1" applyFill="1" applyBorder="1" applyAlignment="1">
      <alignment wrapText="1"/>
    </xf>
    <xf numFmtId="0" fontId="3" fillId="2" borderId="9" xfId="0" applyFont="1" applyFill="1" applyBorder="1" applyAlignment="1">
      <alignment horizontal="center" wrapText="1"/>
    </xf>
    <xf numFmtId="0" fontId="4" fillId="0" borderId="14" xfId="0" applyFont="1" applyBorder="1" applyAlignment="1">
      <alignment horizontal="center" vertical="center" wrapText="1"/>
    </xf>
    <xf numFmtId="0" fontId="3" fillId="0" borderId="15" xfId="0" applyFont="1" applyBorder="1" applyAlignment="1">
      <alignment horizontal="center" wrapText="1"/>
    </xf>
    <xf numFmtId="3" fontId="3" fillId="0" borderId="6" xfId="0" applyNumberFormat="1" applyFont="1" applyFill="1" applyBorder="1" applyAlignment="1">
      <alignment horizontal="center" vertical="center" wrapText="1"/>
    </xf>
    <xf numFmtId="165" fontId="2" fillId="0" borderId="0" xfId="0" applyNumberFormat="1" applyFont="1" applyBorder="1" applyAlignment="1">
      <alignment horizontal="right" wrapText="1"/>
    </xf>
    <xf numFmtId="0" fontId="2" fillId="4" borderId="16" xfId="0" applyFont="1" applyFill="1" applyBorder="1" applyAlignment="1"/>
    <xf numFmtId="0" fontId="2" fillId="4" borderId="12" xfId="0" applyFont="1" applyFill="1" applyBorder="1" applyAlignment="1"/>
    <xf numFmtId="0" fontId="2" fillId="0" borderId="0" xfId="0" applyFont="1" applyBorder="1" applyAlignment="1"/>
    <xf numFmtId="165" fontId="2" fillId="0" borderId="0" xfId="0" applyNumberFormat="1" applyFont="1" applyBorder="1" applyAlignment="1">
      <alignment horizontal="right"/>
    </xf>
    <xf numFmtId="0" fontId="3" fillId="0" borderId="5" xfId="0" applyFont="1" applyBorder="1" applyAlignment="1">
      <alignment vertical="center"/>
    </xf>
    <xf numFmtId="0" fontId="3" fillId="0" borderId="8" xfId="0" applyFont="1" applyBorder="1" applyAlignment="1">
      <alignment vertical="top"/>
    </xf>
    <xf numFmtId="0" fontId="3" fillId="0" borderId="1" xfId="0" applyFont="1" applyFill="1" applyBorder="1" applyAlignment="1">
      <alignment horizontal="center" wrapText="1"/>
    </xf>
    <xf numFmtId="165" fontId="2" fillId="0" borderId="1" xfId="0" applyNumberFormat="1" applyFont="1" applyFill="1" applyBorder="1" applyAlignment="1">
      <alignment horizontal="right" wrapText="1"/>
    </xf>
    <xf numFmtId="0" fontId="3" fillId="6" borderId="13" xfId="0" applyFont="1" applyFill="1" applyBorder="1" applyAlignment="1">
      <alignment vertical="center" wrapText="1"/>
    </xf>
    <xf numFmtId="0" fontId="2" fillId="2" borderId="26" xfId="0" applyFont="1" applyFill="1" applyBorder="1" applyAlignment="1">
      <alignment wrapText="1"/>
    </xf>
    <xf numFmtId="0" fontId="5" fillId="0" borderId="1" xfId="0" applyFont="1" applyFill="1" applyBorder="1" applyAlignment="1">
      <alignment wrapText="1"/>
    </xf>
    <xf numFmtId="0" fontId="5" fillId="0" borderId="15" xfId="0" applyFont="1" applyBorder="1" applyAlignment="1">
      <alignment horizontal="left" wrapText="1"/>
    </xf>
    <xf numFmtId="0" fontId="3" fillId="0" borderId="19" xfId="0" applyFont="1" applyBorder="1" applyAlignment="1">
      <alignment horizontal="center" vertical="center" wrapText="1"/>
    </xf>
    <xf numFmtId="0" fontId="2" fillId="2" borderId="27" xfId="0" applyFont="1" applyFill="1" applyBorder="1" applyAlignment="1">
      <alignment vertical="center" wrapText="1"/>
    </xf>
    <xf numFmtId="0" fontId="3" fillId="0" borderId="6" xfId="0" applyFont="1" applyBorder="1" applyAlignment="1">
      <alignment vertical="center" wrapText="1"/>
    </xf>
    <xf numFmtId="0" fontId="0" fillId="0" borderId="0" xfId="0" applyAlignment="1">
      <alignment horizontal="center"/>
    </xf>
    <xf numFmtId="3" fontId="3" fillId="0" borderId="7" xfId="0" applyNumberFormat="1" applyFont="1" applyBorder="1" applyAlignment="1">
      <alignment vertical="center" wrapText="1"/>
    </xf>
    <xf numFmtId="0" fontId="0" fillId="6" borderId="0" xfId="0" applyFill="1"/>
    <xf numFmtId="0" fontId="5" fillId="0" borderId="0" xfId="0" applyFont="1" applyBorder="1" applyAlignment="1">
      <alignment vertical="top" wrapText="1"/>
    </xf>
    <xf numFmtId="165" fontId="6" fillId="4" borderId="12" xfId="0" applyNumberFormat="1" applyFont="1" applyFill="1" applyBorder="1" applyAlignment="1">
      <alignment horizontal="right"/>
    </xf>
    <xf numFmtId="165" fontId="6" fillId="4" borderId="17" xfId="0" applyNumberFormat="1" applyFont="1" applyFill="1" applyBorder="1" applyAlignment="1">
      <alignment horizontal="right"/>
    </xf>
    <xf numFmtId="0" fontId="2" fillId="0" borderId="0" xfId="0" applyFont="1" applyBorder="1" applyAlignment="1">
      <alignment horizontal="center" wrapText="1"/>
    </xf>
    <xf numFmtId="0" fontId="2" fillId="0" borderId="1" xfId="0" applyFont="1" applyBorder="1" applyAlignment="1">
      <alignment horizontal="center" wrapText="1"/>
    </xf>
    <xf numFmtId="165" fontId="2" fillId="2" borderId="10" xfId="0" applyNumberFormat="1" applyFont="1" applyFill="1" applyBorder="1" applyAlignment="1">
      <alignment horizontal="right" wrapText="1"/>
    </xf>
    <xf numFmtId="165" fontId="2" fillId="2" borderId="11" xfId="0" applyNumberFormat="1" applyFont="1" applyFill="1" applyBorder="1" applyAlignment="1">
      <alignment horizontal="right" wrapText="1"/>
    </xf>
    <xf numFmtId="0" fontId="3" fillId="3" borderId="10" xfId="0" applyFont="1" applyFill="1" applyBorder="1" applyAlignment="1">
      <alignment horizontal="left" vertical="top"/>
    </xf>
    <xf numFmtId="0" fontId="3" fillId="3" borderId="20" xfId="0" applyFont="1" applyFill="1" applyBorder="1" applyAlignment="1">
      <alignment horizontal="left" vertical="top"/>
    </xf>
    <xf numFmtId="0" fontId="3" fillId="3" borderId="11" xfId="0" applyFont="1" applyFill="1" applyBorder="1" applyAlignment="1">
      <alignment horizontal="left" vertical="top"/>
    </xf>
    <xf numFmtId="0" fontId="5" fillId="5" borderId="18" xfId="0" applyFont="1" applyFill="1" applyBorder="1" applyAlignment="1">
      <alignment horizontal="left" vertical="top" wrapText="1"/>
    </xf>
    <xf numFmtId="0" fontId="5" fillId="5" borderId="21" xfId="0" applyFont="1" applyFill="1" applyBorder="1" applyAlignment="1">
      <alignment horizontal="left" vertical="top" wrapText="1"/>
    </xf>
    <xf numFmtId="0" fontId="5" fillId="5" borderId="19" xfId="0" applyFont="1" applyFill="1" applyBorder="1" applyAlignment="1">
      <alignment horizontal="left" vertical="top" wrapText="1"/>
    </xf>
    <xf numFmtId="0" fontId="3" fillId="3" borderId="22" xfId="0" applyFont="1" applyFill="1" applyBorder="1" applyAlignment="1" applyProtection="1">
      <alignment horizontal="left" vertical="center"/>
      <protection locked="0"/>
    </xf>
    <xf numFmtId="0" fontId="3" fillId="3" borderId="23" xfId="0" applyFont="1" applyFill="1" applyBorder="1" applyAlignment="1" applyProtection="1">
      <alignment horizontal="left" vertical="center"/>
      <protection locked="0"/>
    </xf>
    <xf numFmtId="0" fontId="3" fillId="3" borderId="24" xfId="0" applyFont="1" applyFill="1" applyBorder="1" applyAlignment="1" applyProtection="1">
      <alignment horizontal="left" vertical="center"/>
      <protection locked="0"/>
    </xf>
    <xf numFmtId="0" fontId="3" fillId="0" borderId="18" xfId="0" applyFont="1" applyBorder="1" applyAlignment="1">
      <alignment horizontal="left" vertical="center"/>
    </xf>
    <xf numFmtId="0" fontId="3" fillId="0" borderId="21" xfId="0" applyFont="1" applyBorder="1" applyAlignment="1">
      <alignment horizontal="left" vertical="center"/>
    </xf>
    <xf numFmtId="0" fontId="3" fillId="0" borderId="25" xfId="0" applyFont="1" applyBorder="1" applyAlignment="1">
      <alignment horizontal="left" vertical="center"/>
    </xf>
    <xf numFmtId="0" fontId="3" fillId="3" borderId="18" xfId="0" applyFont="1" applyFill="1" applyBorder="1" applyAlignment="1" applyProtection="1">
      <alignment horizontal="left" vertical="center"/>
      <protection locked="0"/>
    </xf>
    <xf numFmtId="0" fontId="3" fillId="3" borderId="21" xfId="0" applyFont="1" applyFill="1" applyBorder="1" applyAlignment="1" applyProtection="1">
      <alignment horizontal="left" vertical="center"/>
      <protection locked="0"/>
    </xf>
    <xf numFmtId="0" fontId="3" fillId="3" borderId="25" xfId="0" applyFont="1" applyFill="1" applyBorder="1" applyAlignment="1" applyProtection="1">
      <alignment horizontal="left" vertic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838199</xdr:colOff>
      <xdr:row>0</xdr:row>
      <xdr:rowOff>200025</xdr:rowOff>
    </xdr:from>
    <xdr:to>
      <xdr:col>4</xdr:col>
      <xdr:colOff>24355</xdr:colOff>
      <xdr:row>1</xdr:row>
      <xdr:rowOff>1238250</xdr:rowOff>
    </xdr:to>
    <xdr:pic>
      <xdr:nvPicPr>
        <xdr:cNvPr id="2" name="Afbeelding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86599" y="200025"/>
          <a:ext cx="1405481" cy="1381125"/>
        </a:xfrm>
        <a:prstGeom prst="rect">
          <a:avLst/>
        </a:prstGeom>
      </xdr:spPr>
    </xdr:pic>
    <xdr:clientData/>
  </xdr:twoCellAnchor>
  <xdr:twoCellAnchor editAs="oneCell">
    <xdr:from>
      <xdr:col>1</xdr:col>
      <xdr:colOff>143874</xdr:colOff>
      <xdr:row>1</xdr:row>
      <xdr:rowOff>133350</xdr:rowOff>
    </xdr:from>
    <xdr:to>
      <xdr:col>2</xdr:col>
      <xdr:colOff>732282</xdr:colOff>
      <xdr:row>1</xdr:row>
      <xdr:rowOff>1114425</xdr:rowOff>
    </xdr:to>
    <xdr:pic>
      <xdr:nvPicPr>
        <xdr:cNvPr id="3" name="Afbeelding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363574" y="476250"/>
          <a:ext cx="1617108" cy="98107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9"/>
  <sheetViews>
    <sheetView tabSelected="1" workbookViewId="0"/>
  </sheetViews>
  <sheetFormatPr defaultRowHeight="15" x14ac:dyDescent="0.25"/>
  <cols>
    <col min="1" max="1" width="78.28515625" customWidth="1"/>
    <col min="2" max="2" width="15.42578125" customWidth="1"/>
    <col min="3" max="3" width="14.85546875" customWidth="1"/>
    <col min="4" max="4" width="18.42578125" customWidth="1"/>
    <col min="5" max="5" width="2.42578125" customWidth="1"/>
  </cols>
  <sheetData>
    <row r="1" spans="1:18" ht="27" customHeight="1" x14ac:dyDescent="0.25">
      <c r="A1" s="1" t="s">
        <v>12</v>
      </c>
      <c r="B1" s="36"/>
      <c r="C1" s="36"/>
      <c r="D1" s="36"/>
    </row>
    <row r="2" spans="1:18" ht="103.5" customHeight="1" thickBot="1" x14ac:dyDescent="0.3">
      <c r="A2" s="2" t="s">
        <v>30</v>
      </c>
      <c r="B2" s="37"/>
      <c r="C2" s="37"/>
      <c r="D2" s="37"/>
    </row>
    <row r="3" spans="1:18" ht="30" customHeight="1" x14ac:dyDescent="0.25">
      <c r="A3" s="28" t="s">
        <v>31</v>
      </c>
      <c r="B3" s="4" t="s">
        <v>10</v>
      </c>
      <c r="C3" s="4" t="s">
        <v>6</v>
      </c>
      <c r="D3" s="5" t="s">
        <v>7</v>
      </c>
    </row>
    <row r="4" spans="1:18" ht="15" customHeight="1" x14ac:dyDescent="0.25">
      <c r="A4" s="29" t="s">
        <v>32</v>
      </c>
      <c r="B4" s="27">
        <v>40</v>
      </c>
      <c r="C4" s="7"/>
      <c r="D4" s="8">
        <f t="shared" ref="D4:D6" si="0">B4*C4</f>
        <v>0</v>
      </c>
    </row>
    <row r="5" spans="1:18" ht="15" customHeight="1" x14ac:dyDescent="0.25">
      <c r="A5" s="29" t="s">
        <v>33</v>
      </c>
      <c r="B5" s="27">
        <v>40</v>
      </c>
      <c r="C5" s="7"/>
      <c r="D5" s="8">
        <f t="shared" si="0"/>
        <v>0</v>
      </c>
    </row>
    <row r="6" spans="1:18" ht="15" customHeight="1" x14ac:dyDescent="0.25">
      <c r="A6" s="29" t="s">
        <v>40</v>
      </c>
      <c r="B6" s="27">
        <v>40</v>
      </c>
      <c r="C6" s="7"/>
      <c r="D6" s="8">
        <f t="shared" si="0"/>
        <v>0</v>
      </c>
    </row>
    <row r="7" spans="1:18" ht="15" customHeight="1" thickBot="1" x14ac:dyDescent="0.3">
      <c r="A7" s="24" t="s">
        <v>36</v>
      </c>
      <c r="B7" s="10"/>
      <c r="C7" s="38">
        <f>SUM(D4:D6)</f>
        <v>0</v>
      </c>
      <c r="D7" s="39"/>
    </row>
    <row r="8" spans="1:18" ht="15" customHeight="1" thickBot="1" x14ac:dyDescent="0.3">
      <c r="A8" s="25" t="s">
        <v>11</v>
      </c>
      <c r="B8" s="21"/>
      <c r="C8" s="22"/>
      <c r="D8" s="22"/>
    </row>
    <row r="9" spans="1:18" ht="33.75" customHeight="1" x14ac:dyDescent="0.25">
      <c r="A9" s="28" t="s">
        <v>37</v>
      </c>
      <c r="B9" s="4" t="s">
        <v>10</v>
      </c>
      <c r="C9" s="4" t="s">
        <v>6</v>
      </c>
      <c r="D9" s="5" t="s">
        <v>7</v>
      </c>
    </row>
    <row r="10" spans="1:18" s="32" customFormat="1" ht="15" customHeight="1" x14ac:dyDescent="0.25">
      <c r="A10" s="29" t="s">
        <v>32</v>
      </c>
      <c r="B10" s="27">
        <v>70</v>
      </c>
      <c r="C10" s="7"/>
      <c r="D10" s="8">
        <f t="shared" ref="D10:D12" si="1">B10*C10</f>
        <v>0</v>
      </c>
    </row>
    <row r="11" spans="1:18" ht="15" customHeight="1" x14ac:dyDescent="0.25">
      <c r="A11" s="29" t="s">
        <v>33</v>
      </c>
      <c r="B11" s="27">
        <v>70</v>
      </c>
      <c r="C11" s="7"/>
      <c r="D11" s="8">
        <f t="shared" si="1"/>
        <v>0</v>
      </c>
    </row>
    <row r="12" spans="1:18" ht="15" customHeight="1" x14ac:dyDescent="0.25">
      <c r="A12" s="29" t="s">
        <v>40</v>
      </c>
      <c r="B12" s="27">
        <v>70</v>
      </c>
      <c r="C12" s="7"/>
      <c r="D12" s="8">
        <f t="shared" si="1"/>
        <v>0</v>
      </c>
    </row>
    <row r="13" spans="1:18" ht="15" customHeight="1" thickBot="1" x14ac:dyDescent="0.3">
      <c r="A13" s="24" t="s">
        <v>38</v>
      </c>
      <c r="B13" s="10"/>
      <c r="C13" s="38">
        <f>SUM(D10:D12)</f>
        <v>0</v>
      </c>
      <c r="D13" s="39"/>
    </row>
    <row r="14" spans="1:18" ht="15" customHeight="1" thickBot="1" x14ac:dyDescent="0.3">
      <c r="A14" s="26" t="s">
        <v>11</v>
      </c>
      <c r="B14" s="12"/>
      <c r="C14" s="12"/>
      <c r="D14" s="12"/>
    </row>
    <row r="15" spans="1:18" ht="34.5" customHeight="1" x14ac:dyDescent="0.25">
      <c r="A15" s="3" t="s">
        <v>0</v>
      </c>
      <c r="B15" s="4" t="s">
        <v>10</v>
      </c>
      <c r="C15" s="4" t="s">
        <v>6</v>
      </c>
      <c r="D15" s="5" t="s">
        <v>7</v>
      </c>
    </row>
    <row r="16" spans="1:18" ht="15" customHeight="1" x14ac:dyDescent="0.25">
      <c r="A16" s="29" t="s">
        <v>34</v>
      </c>
      <c r="B16" s="11">
        <v>100</v>
      </c>
      <c r="C16" s="7"/>
      <c r="D16" s="8">
        <f>B16*C16</f>
        <v>0</v>
      </c>
      <c r="Q16" s="30" t="s">
        <v>24</v>
      </c>
      <c r="R16">
        <v>0</v>
      </c>
    </row>
    <row r="17" spans="1:18" ht="15" customHeight="1" x14ac:dyDescent="0.25">
      <c r="A17" s="29" t="s">
        <v>35</v>
      </c>
      <c r="B17" s="13">
        <v>200</v>
      </c>
      <c r="C17" s="7"/>
      <c r="D17" s="8">
        <f t="shared" ref="D17" si="2">B17*C17</f>
        <v>0</v>
      </c>
      <c r="Q17" s="30" t="s">
        <v>25</v>
      </c>
      <c r="R17">
        <v>25</v>
      </c>
    </row>
    <row r="18" spans="1:18" ht="15" customHeight="1" thickBot="1" x14ac:dyDescent="0.3">
      <c r="A18" s="9" t="s">
        <v>1</v>
      </c>
      <c r="B18" s="10"/>
      <c r="C18" s="38">
        <f>SUM(D16:D17)</f>
        <v>0</v>
      </c>
      <c r="D18" s="39"/>
      <c r="Q18" s="30" t="s">
        <v>26</v>
      </c>
      <c r="R18">
        <v>50</v>
      </c>
    </row>
    <row r="19" spans="1:18" ht="19.5" customHeight="1" thickBot="1" x14ac:dyDescent="0.3">
      <c r="A19" s="33" t="s">
        <v>11</v>
      </c>
      <c r="B19" s="33"/>
      <c r="C19" s="33"/>
      <c r="D19" s="14"/>
      <c r="Q19" s="30" t="s">
        <v>27</v>
      </c>
      <c r="R19">
        <v>75</v>
      </c>
    </row>
    <row r="20" spans="1:18" ht="15" customHeight="1" thickBot="1" x14ac:dyDescent="0.3">
      <c r="A20" s="15" t="s">
        <v>8</v>
      </c>
      <c r="B20" s="16"/>
      <c r="C20" s="34">
        <f>C18+C13+C7</f>
        <v>0</v>
      </c>
      <c r="D20" s="35"/>
      <c r="Q20" s="30" t="s">
        <v>28</v>
      </c>
      <c r="R20">
        <v>100</v>
      </c>
    </row>
    <row r="21" spans="1:18" ht="15" customHeight="1" thickBot="1" x14ac:dyDescent="0.3">
      <c r="A21" s="17"/>
      <c r="B21" s="17"/>
      <c r="C21" s="18"/>
      <c r="D21" s="18"/>
    </row>
    <row r="22" spans="1:18" ht="21" x14ac:dyDescent="0.25">
      <c r="A22" s="3" t="s">
        <v>13</v>
      </c>
      <c r="B22" s="4"/>
      <c r="C22" s="4" t="s">
        <v>16</v>
      </c>
      <c r="D22" s="5" t="s">
        <v>17</v>
      </c>
    </row>
    <row r="23" spans="1:18" ht="15" customHeight="1" x14ac:dyDescent="0.25">
      <c r="A23" s="23" t="s">
        <v>14</v>
      </c>
      <c r="B23" s="11" t="s">
        <v>18</v>
      </c>
      <c r="C23" s="7" t="s">
        <v>19</v>
      </c>
      <c r="D23" s="31">
        <f>VLOOKUP(C$23,Q$23:R$25,2)</f>
        <v>0</v>
      </c>
      <c r="Q23" s="30" t="s">
        <v>19</v>
      </c>
      <c r="R23">
        <v>0</v>
      </c>
    </row>
    <row r="24" spans="1:18" ht="15" customHeight="1" x14ac:dyDescent="0.25">
      <c r="A24" s="6" t="s">
        <v>15</v>
      </c>
      <c r="B24" s="11" t="s">
        <v>18</v>
      </c>
      <c r="C24" s="7" t="s">
        <v>19</v>
      </c>
      <c r="D24" s="31">
        <f>VLOOKUP(C$24,Q$23:R$25,2)</f>
        <v>0</v>
      </c>
      <c r="Q24" s="30" t="s">
        <v>20</v>
      </c>
      <c r="R24">
        <v>25</v>
      </c>
    </row>
    <row r="25" spans="1:18" ht="15" customHeight="1" thickBot="1" x14ac:dyDescent="0.3">
      <c r="A25" s="17"/>
      <c r="B25" s="17"/>
      <c r="C25" s="18"/>
      <c r="D25" s="18"/>
      <c r="Q25" s="30" t="s">
        <v>21</v>
      </c>
      <c r="R25">
        <v>50</v>
      </c>
    </row>
    <row r="26" spans="1:18" ht="21" x14ac:dyDescent="0.25">
      <c r="A26" s="3" t="s">
        <v>22</v>
      </c>
      <c r="B26" s="4"/>
      <c r="C26" s="4" t="s">
        <v>23</v>
      </c>
      <c r="D26" s="5" t="s">
        <v>17</v>
      </c>
    </row>
    <row r="27" spans="1:18" ht="15" customHeight="1" x14ac:dyDescent="0.25">
      <c r="A27" s="23" t="s">
        <v>39</v>
      </c>
      <c r="B27" s="11" t="s">
        <v>18</v>
      </c>
      <c r="C27" s="7" t="s">
        <v>24</v>
      </c>
      <c r="D27" s="31">
        <f>IF(C27="8 weken",100,IF(C27="9 weken",75,IF(C27="10 weken",50,IF(C27="11 weken",25,IF(C27="12 weken",0,0)))))</f>
        <v>0</v>
      </c>
      <c r="Q27" s="30" t="s">
        <v>24</v>
      </c>
      <c r="R27">
        <v>0</v>
      </c>
    </row>
    <row r="28" spans="1:18" ht="15" customHeight="1" x14ac:dyDescent="0.25">
      <c r="A28" s="17"/>
      <c r="B28" s="17"/>
      <c r="C28" s="18"/>
      <c r="D28" s="18"/>
      <c r="Q28" s="30" t="s">
        <v>25</v>
      </c>
      <c r="R28">
        <v>25</v>
      </c>
    </row>
    <row r="29" spans="1:18" ht="35.25" customHeight="1" x14ac:dyDescent="0.25">
      <c r="A29" s="43" t="s">
        <v>9</v>
      </c>
      <c r="B29" s="44"/>
      <c r="C29" s="44"/>
      <c r="D29" s="45"/>
    </row>
    <row r="30" spans="1:18" ht="15.75" thickBot="1" x14ac:dyDescent="0.3">
      <c r="A30" s="17"/>
      <c r="B30" s="17"/>
      <c r="C30" s="18"/>
      <c r="D30" s="18"/>
    </row>
    <row r="31" spans="1:18" x14ac:dyDescent="0.25">
      <c r="A31" s="46" t="s">
        <v>29</v>
      </c>
      <c r="B31" s="47"/>
      <c r="C31" s="47"/>
      <c r="D31" s="48"/>
    </row>
    <row r="32" spans="1:18" x14ac:dyDescent="0.25">
      <c r="A32" s="19"/>
      <c r="B32" s="49"/>
      <c r="C32" s="50"/>
      <c r="D32" s="51"/>
    </row>
    <row r="33" spans="1:4" ht="15" customHeight="1" x14ac:dyDescent="0.25">
      <c r="A33" s="19" t="s">
        <v>2</v>
      </c>
      <c r="B33" s="52"/>
      <c r="C33" s="53"/>
      <c r="D33" s="54"/>
    </row>
    <row r="34" spans="1:4" x14ac:dyDescent="0.25">
      <c r="A34" s="19"/>
      <c r="B34" s="49"/>
      <c r="C34" s="50"/>
      <c r="D34" s="51"/>
    </row>
    <row r="35" spans="1:4" x14ac:dyDescent="0.25">
      <c r="A35" s="19" t="s">
        <v>3</v>
      </c>
      <c r="B35" s="52"/>
      <c r="C35" s="53"/>
      <c r="D35" s="54"/>
    </row>
    <row r="36" spans="1:4" x14ac:dyDescent="0.25">
      <c r="A36" s="19"/>
      <c r="B36" s="49"/>
      <c r="C36" s="50"/>
      <c r="D36" s="51"/>
    </row>
    <row r="37" spans="1:4" x14ac:dyDescent="0.25">
      <c r="A37" s="19" t="s">
        <v>4</v>
      </c>
      <c r="B37" s="52"/>
      <c r="C37" s="53"/>
      <c r="D37" s="54"/>
    </row>
    <row r="38" spans="1:4" x14ac:dyDescent="0.25">
      <c r="A38" s="19"/>
      <c r="B38" s="49"/>
      <c r="C38" s="50"/>
      <c r="D38" s="51"/>
    </row>
    <row r="39" spans="1:4" ht="15.75" thickBot="1" x14ac:dyDescent="0.3">
      <c r="A39" s="20" t="s">
        <v>5</v>
      </c>
      <c r="B39" s="40"/>
      <c r="C39" s="41"/>
      <c r="D39" s="42"/>
    </row>
  </sheetData>
  <sheetProtection algorithmName="SHA-512" hashValue="9yi9NyArdNiycc9sxslItROC39SNFabtkSQ9JEWXeU5j6Cy/6dI4wDXORT7uRs2xBh7REgMe+cj9XroVdY0gig==" saltValue="x+aV0XdoMrHUmvzo4I86rw==" spinCount="100000" sheet="1" objects="1" scenarios="1"/>
  <protectedRanges>
    <protectedRange sqref="C4 C5 C6 C10 C11 C12 C16 C17 C23 C24 C27 A31 B33 B35 B37 B39" name="Bereik1"/>
  </protectedRanges>
  <mergeCells count="16">
    <mergeCell ref="B39:D39"/>
    <mergeCell ref="A29:D29"/>
    <mergeCell ref="A31:D31"/>
    <mergeCell ref="B32:D32"/>
    <mergeCell ref="B33:D33"/>
    <mergeCell ref="B34:D34"/>
    <mergeCell ref="B35:D35"/>
    <mergeCell ref="B36:D36"/>
    <mergeCell ref="B37:D37"/>
    <mergeCell ref="B38:D38"/>
    <mergeCell ref="A19:C19"/>
    <mergeCell ref="C20:D20"/>
    <mergeCell ref="B1:D2"/>
    <mergeCell ref="C7:D7"/>
    <mergeCell ref="C18:D18"/>
    <mergeCell ref="C13:D13"/>
  </mergeCells>
  <dataValidations count="2">
    <dataValidation type="list" allowBlank="1" showInputMessage="1" showErrorMessage="1" sqref="C23:C24">
      <formula1>$Q$23:$Q$25</formula1>
    </dataValidation>
    <dataValidation type="list" allowBlank="1" showInputMessage="1" showErrorMessage="1" sqref="C27">
      <formula1>$Q$16:$Q$20</formula1>
    </dataValidation>
  </dataValidations>
  <pageMargins left="0.70866141732283472" right="0.70866141732283472" top="0.74803149606299213" bottom="0.74803149606299213" header="0.31496062992125984" footer="0.31496062992125984"/>
  <pageSetup paperSize="9" scale="6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Blad1</vt:lpstr>
      <vt:lpstr>Blad3</vt:lpstr>
      <vt:lpstr>Blad1!Afdrukbereik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Wim Nooijen</dc:creator>
  <cp:lastModifiedBy>Wim Nooijen</cp:lastModifiedBy>
  <cp:lastPrinted>2021-05-12T11:40:18Z</cp:lastPrinted>
  <dcterms:created xsi:type="dcterms:W3CDTF">2017-09-13T10:33:40Z</dcterms:created>
  <dcterms:modified xsi:type="dcterms:W3CDTF">2021-05-12T11:47:50Z</dcterms:modified>
</cp:coreProperties>
</file>