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0/FAC - JS - Warme Dranken/3. NvI/"/>
    </mc:Choice>
  </mc:AlternateContent>
  <bookViews>
    <workbookView xWindow="0" yWindow="0" windowWidth="28800" windowHeight="110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 l="1"/>
  <c r="F25" i="1"/>
  <c r="F14" i="1"/>
  <c r="F24" i="1"/>
  <c r="F23" i="1"/>
  <c r="F22" i="1"/>
  <c r="F21" i="1"/>
  <c r="F20" i="1"/>
  <c r="F13" i="1"/>
  <c r="F15" i="1"/>
  <c r="F16" i="1"/>
  <c r="F12" i="1"/>
  <c r="D8" i="1"/>
  <c r="F8" i="1" s="1"/>
  <c r="F9" i="1" s="1"/>
  <c r="F17" i="1" l="1"/>
  <c r="F29" i="1" l="1"/>
</calcChain>
</file>

<file path=xl/sharedStrings.xml><?xml version="1.0" encoding="utf-8"?>
<sst xmlns="http://schemas.openxmlformats.org/spreadsheetml/2006/main" count="47" uniqueCount="33">
  <si>
    <t>Bijlage: Prijsblad CIZ</t>
  </si>
  <si>
    <t>Huurprijs per maand (excl. BTW)</t>
  </si>
  <si>
    <t>Huurprijs per jaar</t>
  </si>
  <si>
    <t>Aantal</t>
  </si>
  <si>
    <t>Vergelijkingsprijs</t>
  </si>
  <si>
    <t>Invulinstructie</t>
  </si>
  <si>
    <t>Warme dranken</t>
  </si>
  <si>
    <t xml:space="preserve">Prijs </t>
  </si>
  <si>
    <t>Verbruiksmaterialen</t>
  </si>
  <si>
    <t>TOTAAL</t>
  </si>
  <si>
    <t>Koffiebonen</t>
  </si>
  <si>
    <t>Cacao</t>
  </si>
  <si>
    <t>Houdbare melk</t>
  </si>
  <si>
    <t>Melkstaafjes</t>
  </si>
  <si>
    <t>Suikerstaafjes</t>
  </si>
  <si>
    <t>Zoetjes</t>
  </si>
  <si>
    <t>Roerstaafjes</t>
  </si>
  <si>
    <t xml:space="preserve">Decafe </t>
  </si>
  <si>
    <t>1 cups</t>
  </si>
  <si>
    <t>kilogram</t>
  </si>
  <si>
    <t>liter</t>
  </si>
  <si>
    <t>stuk</t>
  </si>
  <si>
    <t>Eenheid</t>
  </si>
  <si>
    <r>
      <t xml:space="preserve">Chocolademelk 
</t>
    </r>
    <r>
      <rPr>
        <i/>
        <sz val="8"/>
        <color theme="1"/>
        <rFont val="Calibri"/>
        <family val="2"/>
        <scheme val="minor"/>
      </rPr>
      <t>(enkel indien deze niet via de automaat verstrekt kan worden, anders 0 invullen)</t>
    </r>
  </si>
  <si>
    <t>Drinkbeker (150 cc)</t>
  </si>
  <si>
    <t>Type automaat incl. plaatsing, preventief- en correctief onderhoud</t>
  </si>
  <si>
    <t>- Inschrijver dient de geel gemarkeerde velden in te vullen;
- De aangeboden automaat dient dezelfde automaat te zijn als aangeboden wordt bij Gunningscriteria: Dienstverlening, Storingen en Duurzaamheid;
- De aangeboden consumpties en verbruiksartikelen dienen minimaal te voldoen aan het Programma van Eisen;
- De aangeboden consumpties en verbruiksartikelen dienen gelijk te zijn aan hetgeen dat aangeboden wordt als bij Gunningscriterium: Duurzaamheid;
- Aan de genoemde aantallen kunnen geen rechten ontleent worden;
- Prijzen dienen exclusief BTW aangeboden te worden, maar incl. alle bijkomstige kosten;
- Prijzen dienen maximaal tot twee (2) decimalen achter de komma aangeboden te worden;
- Prijzen dienen marktconform en reëel te zijn.</t>
  </si>
  <si>
    <t>2 stuks</t>
  </si>
  <si>
    <t>Soep (Bouillon, Vegetarisch en 2 overige smaken)</t>
  </si>
  <si>
    <t>Thee (Engelse Melange, Rooibos, Groene Thee en 3 overige smaken)</t>
  </si>
  <si>
    <t>Aantallen</t>
  </si>
  <si>
    <t>TOTAAL - Vergelijkingsprijs</t>
  </si>
  <si>
    <r>
      <rPr>
        <b/>
        <sz val="18"/>
        <color theme="1"/>
        <rFont val="Calibri"/>
        <family val="2"/>
        <scheme val="minor"/>
      </rPr>
      <t xml:space="preserve">Verhuiskosten per machine: </t>
    </r>
    <r>
      <rPr>
        <sz val="11"/>
        <color theme="1"/>
        <rFont val="Calibri"/>
        <family val="2"/>
        <scheme val="minor"/>
      </rPr>
      <t xml:space="preserve">
Incl. alle bijkomende kosten, waaronder (maar niet uitsluitend) loskoppelen, vervoerskosten, aansluiten en servicekosten)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</si>
</sst>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2" borderId="3" xfId="0" applyFill="1" applyBorder="1"/>
    <xf numFmtId="44" fontId="0" fillId="2" borderId="3" xfId="1" applyFont="1" applyFill="1" applyBorder="1"/>
    <xf numFmtId="44" fontId="0" fillId="0" borderId="3" xfId="1" applyFont="1" applyBorder="1"/>
    <xf numFmtId="0" fontId="0" fillId="0" borderId="1" xfId="0" applyBorder="1" applyAlignment="1">
      <alignment horizontal="left" vertical="top" wrapText="1"/>
    </xf>
    <xf numFmtId="44" fontId="0" fillId="0" borderId="3" xfId="0" applyNumberFormat="1" applyBorder="1"/>
    <xf numFmtId="44" fontId="0" fillId="2" borderId="1" xfId="1" applyFont="1" applyFill="1" applyBorder="1"/>
    <xf numFmtId="44" fontId="0" fillId="2" borderId="1" xfId="1" applyFont="1" applyFill="1" applyBorder="1" applyAlignment="1">
      <alignment horizontal="left" vertical="top" wrapText="1"/>
    </xf>
    <xf numFmtId="44" fontId="3" fillId="0" borderId="2" xfId="1" applyFont="1" applyBorder="1"/>
    <xf numFmtId="44" fontId="0" fillId="0" borderId="12" xfId="1" applyFont="1" applyBorder="1"/>
    <xf numFmtId="44" fontId="6" fillId="0" borderId="2" xfId="1" applyFont="1" applyBorder="1"/>
    <xf numFmtId="44" fontId="0" fillId="0" borderId="1" xfId="0" applyNumberFormat="1" applyBorder="1"/>
    <xf numFmtId="44" fontId="0" fillId="0" borderId="15" xfId="0" applyNumberFormat="1" applyBorder="1"/>
    <xf numFmtId="164" fontId="0" fillId="0" borderId="0" xfId="2" applyNumberFormat="1" applyFont="1"/>
    <xf numFmtId="164" fontId="1" fillId="0" borderId="0" xfId="2" applyNumberFormat="1" applyFont="1" applyAlignment="1">
      <alignment horizontal="left"/>
    </xf>
    <xf numFmtId="164" fontId="3" fillId="0" borderId="5" xfId="2" applyNumberFormat="1" applyFont="1" applyBorder="1"/>
    <xf numFmtId="164" fontId="0" fillId="0" borderId="3" xfId="2" applyNumberFormat="1" applyFont="1" applyBorder="1"/>
    <xf numFmtId="164" fontId="0" fillId="0" borderId="3" xfId="2" applyNumberFormat="1" applyFont="1" applyFill="1" applyBorder="1"/>
    <xf numFmtId="164" fontId="0" fillId="0" borderId="1" xfId="2" applyNumberFormat="1" applyFont="1" applyFill="1" applyBorder="1"/>
    <xf numFmtId="164" fontId="0" fillId="0" borderId="1" xfId="2" applyNumberFormat="1" applyFont="1" applyBorder="1"/>
    <xf numFmtId="0" fontId="0" fillId="0" borderId="1" xfId="0" applyBorder="1" applyAlignment="1">
      <alignment wrapText="1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5" fillId="0" borderId="7" xfId="0" quotePrefix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44" fontId="0" fillId="2" borderId="1" xfId="1" applyFont="1" applyFill="1" applyBorder="1" applyProtection="1"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1171219</xdr:colOff>
      <xdr:row>0</xdr:row>
      <xdr:rowOff>42538</xdr:rowOff>
    </xdr:from>
    <xdr:to>
      <xdr:col>5</xdr:col>
      <xdr:colOff>1663660</xdr:colOff>
      <xdr:row>2</xdr:row>
      <xdr:rowOff>147638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1244" y="42538"/>
          <a:ext cx="559116" cy="571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showGridLines="0" tabSelected="1" topLeftCell="A10" workbookViewId="0">
      <selection activeCell="C32" sqref="C32"/>
    </sheetView>
  </sheetViews>
  <sheetFormatPr defaultRowHeight="15" x14ac:dyDescent="0.25"/>
  <cols>
    <col min="1" max="1" width="2" customWidth="1"/>
    <col min="2" max="2" width="55.7109375" bestFit="1" customWidth="1"/>
    <col min="3" max="3" width="27.28515625" bestFit="1" customWidth="1"/>
    <col min="4" max="4" width="15" bestFit="1" customWidth="1"/>
    <col min="5" max="5" width="9.42578125" style="20" bestFit="1" customWidth="1"/>
    <col min="6" max="6" width="25" customWidth="1"/>
  </cols>
  <sheetData>
    <row r="1" spans="2:6" ht="11.25" customHeight="1" x14ac:dyDescent="0.25"/>
    <row r="2" spans="2:6" ht="26.25" x14ac:dyDescent="0.4">
      <c r="B2" s="32" t="s">
        <v>0</v>
      </c>
      <c r="C2" s="32"/>
      <c r="D2" s="32"/>
      <c r="E2" s="32"/>
      <c r="F2" s="32"/>
    </row>
    <row r="3" spans="2:6" ht="14.65" customHeight="1" thickBot="1" x14ac:dyDescent="0.45">
      <c r="B3" s="2"/>
      <c r="C3" s="2"/>
      <c r="D3" s="2"/>
      <c r="E3" s="21"/>
      <c r="F3" s="2"/>
    </row>
    <row r="4" spans="2:6" ht="14.65" customHeight="1" thickBot="1" x14ac:dyDescent="0.3">
      <c r="B4" s="33" t="s">
        <v>5</v>
      </c>
      <c r="C4" s="34"/>
      <c r="D4" s="34"/>
      <c r="E4" s="34"/>
      <c r="F4" s="35"/>
    </row>
    <row r="5" spans="2:6" ht="142.5" customHeight="1" thickBot="1" x14ac:dyDescent="0.3">
      <c r="B5" s="36" t="s">
        <v>26</v>
      </c>
      <c r="C5" s="37"/>
      <c r="D5" s="37"/>
      <c r="E5" s="37"/>
      <c r="F5" s="38"/>
    </row>
    <row r="6" spans="2:6" ht="15.75" thickBot="1" x14ac:dyDescent="0.3"/>
    <row r="7" spans="2:6" ht="15.75" thickBot="1" x14ac:dyDescent="0.3">
      <c r="B7" s="5" t="s">
        <v>25</v>
      </c>
      <c r="C7" s="6" t="s">
        <v>1</v>
      </c>
      <c r="D7" s="6" t="s">
        <v>2</v>
      </c>
      <c r="E7" s="22" t="s">
        <v>3</v>
      </c>
      <c r="F7" s="7" t="s">
        <v>4</v>
      </c>
    </row>
    <row r="8" spans="2:6" ht="15.75" thickBot="1" x14ac:dyDescent="0.3">
      <c r="B8" s="8"/>
      <c r="C8" s="9">
        <v>0</v>
      </c>
      <c r="D8" s="10">
        <f>C8*12</f>
        <v>0</v>
      </c>
      <c r="E8" s="23">
        <v>14</v>
      </c>
      <c r="F8" s="16">
        <f>E8*D8</f>
        <v>0</v>
      </c>
    </row>
    <row r="9" spans="2:6" ht="15.75" thickBot="1" x14ac:dyDescent="0.3">
      <c r="B9" s="39" t="s">
        <v>9</v>
      </c>
      <c r="C9" s="40"/>
      <c r="D9" s="40"/>
      <c r="E9" s="40"/>
      <c r="F9" s="15">
        <f>F8</f>
        <v>0</v>
      </c>
    </row>
    <row r="10" spans="2:6" ht="15.75" thickBot="1" x14ac:dyDescent="0.3"/>
    <row r="11" spans="2:6" ht="15.75" thickBot="1" x14ac:dyDescent="0.3">
      <c r="B11" s="5" t="s">
        <v>6</v>
      </c>
      <c r="C11" s="6" t="s">
        <v>22</v>
      </c>
      <c r="D11" s="6" t="s">
        <v>7</v>
      </c>
      <c r="E11" s="22" t="s">
        <v>30</v>
      </c>
      <c r="F11" s="7" t="s">
        <v>4</v>
      </c>
    </row>
    <row r="12" spans="2:6" x14ac:dyDescent="0.25">
      <c r="B12" s="4" t="s">
        <v>10</v>
      </c>
      <c r="C12" s="4" t="s">
        <v>19</v>
      </c>
      <c r="D12" s="9">
        <v>0</v>
      </c>
      <c r="E12" s="24">
        <v>1500</v>
      </c>
      <c r="F12" s="12">
        <f>D12*E12</f>
        <v>0</v>
      </c>
    </row>
    <row r="13" spans="2:6" x14ac:dyDescent="0.25">
      <c r="B13" s="3" t="s">
        <v>29</v>
      </c>
      <c r="C13" s="3" t="s">
        <v>18</v>
      </c>
      <c r="D13" s="13">
        <v>0</v>
      </c>
      <c r="E13" s="25">
        <v>11000</v>
      </c>
      <c r="F13" s="12">
        <f t="shared" ref="F13:F16" si="0">D13*E13</f>
        <v>0</v>
      </c>
    </row>
    <row r="14" spans="2:6" x14ac:dyDescent="0.25">
      <c r="B14" s="3" t="s">
        <v>28</v>
      </c>
      <c r="C14" s="3" t="s">
        <v>18</v>
      </c>
      <c r="D14" s="13">
        <v>0</v>
      </c>
      <c r="E14" s="25">
        <v>30000</v>
      </c>
      <c r="F14" s="12">
        <f t="shared" si="0"/>
        <v>0</v>
      </c>
    </row>
    <row r="15" spans="2:6" x14ac:dyDescent="0.25">
      <c r="B15" s="11" t="s">
        <v>11</v>
      </c>
      <c r="C15" s="11" t="s">
        <v>19</v>
      </c>
      <c r="D15" s="14">
        <v>0</v>
      </c>
      <c r="E15" s="25">
        <v>75</v>
      </c>
      <c r="F15" s="12">
        <f t="shared" si="0"/>
        <v>0</v>
      </c>
    </row>
    <row r="16" spans="2:6" ht="15.75" thickBot="1" x14ac:dyDescent="0.3">
      <c r="B16" s="11" t="s">
        <v>12</v>
      </c>
      <c r="C16" s="11" t="s">
        <v>20</v>
      </c>
      <c r="D16" s="14">
        <v>0</v>
      </c>
      <c r="E16" s="26">
        <v>32500</v>
      </c>
      <c r="F16" s="12">
        <f t="shared" si="0"/>
        <v>0</v>
      </c>
    </row>
    <row r="17" spans="2:6" ht="15.75" thickBot="1" x14ac:dyDescent="0.3">
      <c r="B17" s="39" t="s">
        <v>9</v>
      </c>
      <c r="C17" s="40"/>
      <c r="D17" s="40"/>
      <c r="E17" s="40"/>
      <c r="F17" s="15">
        <f>SUM(F12:F16)</f>
        <v>0</v>
      </c>
    </row>
    <row r="18" spans="2:6" ht="15.75" thickBot="1" x14ac:dyDescent="0.3">
      <c r="B18" s="1"/>
      <c r="C18" s="1"/>
      <c r="D18" s="1"/>
    </row>
    <row r="19" spans="2:6" ht="15.75" thickBot="1" x14ac:dyDescent="0.3">
      <c r="B19" s="5" t="s">
        <v>8</v>
      </c>
      <c r="C19" s="6" t="s">
        <v>22</v>
      </c>
      <c r="D19" s="6" t="s">
        <v>7</v>
      </c>
      <c r="E19" s="22" t="s">
        <v>30</v>
      </c>
      <c r="F19" s="7" t="s">
        <v>4</v>
      </c>
    </row>
    <row r="20" spans="2:6" x14ac:dyDescent="0.25">
      <c r="B20" s="4" t="s">
        <v>13</v>
      </c>
      <c r="C20" s="4" t="s">
        <v>21</v>
      </c>
      <c r="D20" s="9">
        <v>0</v>
      </c>
      <c r="E20" s="23">
        <v>22500</v>
      </c>
      <c r="F20" s="12">
        <f>D20*E20</f>
        <v>0</v>
      </c>
    </row>
    <row r="21" spans="2:6" x14ac:dyDescent="0.25">
      <c r="B21" s="3" t="s">
        <v>14</v>
      </c>
      <c r="C21" s="4" t="s">
        <v>21</v>
      </c>
      <c r="D21" s="13">
        <v>0</v>
      </c>
      <c r="E21" s="26">
        <v>70000</v>
      </c>
      <c r="F21" s="12">
        <f t="shared" ref="F21:F24" si="1">D21*E21</f>
        <v>0</v>
      </c>
    </row>
    <row r="22" spans="2:6" x14ac:dyDescent="0.25">
      <c r="B22" s="3" t="s">
        <v>15</v>
      </c>
      <c r="C22" s="4" t="s">
        <v>27</v>
      </c>
      <c r="D22" s="13">
        <v>0</v>
      </c>
      <c r="E22" s="26">
        <v>1000</v>
      </c>
      <c r="F22" s="12">
        <f t="shared" si="1"/>
        <v>0</v>
      </c>
    </row>
    <row r="23" spans="2:6" x14ac:dyDescent="0.25">
      <c r="B23" s="11" t="s">
        <v>16</v>
      </c>
      <c r="C23" s="4" t="s">
        <v>21</v>
      </c>
      <c r="D23" s="14">
        <v>0</v>
      </c>
      <c r="E23" s="26">
        <v>38000</v>
      </c>
      <c r="F23" s="12">
        <f t="shared" si="1"/>
        <v>0</v>
      </c>
    </row>
    <row r="24" spans="2:6" x14ac:dyDescent="0.25">
      <c r="B24" s="11" t="s">
        <v>24</v>
      </c>
      <c r="C24" s="4" t="s">
        <v>21</v>
      </c>
      <c r="D24" s="14">
        <v>0</v>
      </c>
      <c r="E24" s="26">
        <v>900000</v>
      </c>
      <c r="F24" s="12">
        <f t="shared" si="1"/>
        <v>0</v>
      </c>
    </row>
    <row r="25" spans="2:6" x14ac:dyDescent="0.25">
      <c r="B25" s="11" t="s">
        <v>17</v>
      </c>
      <c r="C25" s="11" t="s">
        <v>21</v>
      </c>
      <c r="D25" s="14">
        <v>0</v>
      </c>
      <c r="E25" s="26">
        <v>500</v>
      </c>
      <c r="F25" s="18">
        <f>D25*E25</f>
        <v>0</v>
      </c>
    </row>
    <row r="26" spans="2:6" ht="27" thickBot="1" x14ac:dyDescent="0.3">
      <c r="B26" s="11" t="s">
        <v>23</v>
      </c>
      <c r="C26" s="11" t="s">
        <v>21</v>
      </c>
      <c r="D26" s="14">
        <v>0</v>
      </c>
      <c r="E26" s="26">
        <v>1500</v>
      </c>
      <c r="F26" s="19">
        <f>D26*E26</f>
        <v>0</v>
      </c>
    </row>
    <row r="27" spans="2:6" ht="15.75" thickBot="1" x14ac:dyDescent="0.3">
      <c r="B27" s="28" t="s">
        <v>9</v>
      </c>
      <c r="C27" s="29"/>
      <c r="D27" s="29"/>
      <c r="E27" s="29"/>
      <c r="F27" s="15">
        <f>SUM(F20:F26)</f>
        <v>0</v>
      </c>
    </row>
    <row r="28" spans="2:6" ht="15.75" thickBot="1" x14ac:dyDescent="0.3"/>
    <row r="29" spans="2:6" ht="19.5" thickBot="1" x14ac:dyDescent="0.35">
      <c r="B29" s="30" t="s">
        <v>31</v>
      </c>
      <c r="C29" s="31"/>
      <c r="D29" s="31"/>
      <c r="E29" s="31"/>
      <c r="F29" s="17">
        <f>F27+F17+F9</f>
        <v>0</v>
      </c>
    </row>
    <row r="32" spans="2:6" ht="68.25" x14ac:dyDescent="0.25">
      <c r="B32" s="27" t="s">
        <v>32</v>
      </c>
      <c r="C32" s="41">
        <v>0</v>
      </c>
    </row>
  </sheetData>
  <sheetProtection algorithmName="SHA-512" hashValue="7M5feYTgKMvWoVj/T1gdgUxOxWlJ5rlZ6QlqaV8lox4vcF/argp36wFouHlIkXX7RAtyocJ+mqufmx1hpaFo1A==" saltValue="GADQer5q4kZG8RQ+cg4LTg==" spinCount="100000" sheet="1" objects="1" scenarios="1"/>
  <protectedRanges>
    <protectedRange sqref="B8 C8 D12:D16 D20:D26" name="Warme Dranken"/>
  </protectedRanges>
  <mergeCells count="7">
    <mergeCell ref="B27:E27"/>
    <mergeCell ref="B29:E29"/>
    <mergeCell ref="B2:F2"/>
    <mergeCell ref="B4:F4"/>
    <mergeCell ref="B5:F5"/>
    <mergeCell ref="B9:E9"/>
    <mergeCell ref="B17:E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B5AE7-A095-449C-BE2B-1473BB87FF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FEA5E3-A233-4B47-A0B1-B098F4F26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5F444-9AC2-45E6-AC89-E4F38E25758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78b2622-783a-44ee-9443-2d8901e3dc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Hogewoning</dc:creator>
  <cp:lastModifiedBy>Audry Timmer</cp:lastModifiedBy>
  <dcterms:created xsi:type="dcterms:W3CDTF">2019-04-30T09:01:04Z</dcterms:created>
  <dcterms:modified xsi:type="dcterms:W3CDTF">2020-07-07T12:48:34Z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