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mboRijnland/Aanbestedingen/Inhuur 2021/3. Documenten/5. NvI/"/>
    </mc:Choice>
  </mc:AlternateContent>
  <xr:revisionPtr revIDLastSave="10" documentId="8_{024CB643-4267-403A-AA75-6BC2A5467FAA}" xr6:coauthVersionLast="47" xr6:coauthVersionMax="47" xr10:uidLastSave="{B32B6644-513E-42CA-8E05-D9760F10CFFA}"/>
  <bookViews>
    <workbookView xWindow="-108" yWindow="-108" windowWidth="23256" windowHeight="12576" xr2:uid="{00000000-000D-0000-FFFF-FFFF00000000}"/>
  </bookViews>
  <sheets>
    <sheet name="Perceel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J33" i="1" s="1"/>
  <c r="G32" i="1"/>
  <c r="H33" i="1" s="1"/>
  <c r="E32" i="1"/>
  <c r="F33" i="1" s="1"/>
  <c r="C32" i="1"/>
  <c r="D33" i="1" s="1"/>
  <c r="C27" i="1"/>
  <c r="E47" i="1" l="1"/>
  <c r="C47" i="1"/>
  <c r="G27" i="1"/>
  <c r="J17" i="1" l="1"/>
  <c r="H17" i="1"/>
  <c r="G66" i="1"/>
  <c r="I47" i="1"/>
  <c r="I27" i="1"/>
  <c r="J28" i="1" s="1"/>
  <c r="E27" i="1"/>
  <c r="F17" i="1"/>
  <c r="D17" i="1"/>
  <c r="F28" i="1" l="1"/>
  <c r="J48" i="1"/>
  <c r="J52" i="1" s="1"/>
  <c r="F48" i="1"/>
  <c r="F52" i="1" s="1"/>
  <c r="G47" i="1"/>
  <c r="H28" i="1"/>
  <c r="H48" i="1" l="1"/>
  <c r="H52" i="1" s="1"/>
  <c r="J61" i="1" s="1"/>
  <c r="D28" i="1" l="1"/>
  <c r="D48" i="1" l="1"/>
  <c r="D52" i="1" l="1"/>
  <c r="J60" i="1" s="1"/>
  <c r="J68" i="1" s="1"/>
</calcChain>
</file>

<file path=xl/sharedStrings.xml><?xml version="1.0" encoding="utf-8"?>
<sst xmlns="http://schemas.openxmlformats.org/spreadsheetml/2006/main" count="60" uniqueCount="57">
  <si>
    <t>Fase A-ABU / Fase 1+2-NBBU</t>
  </si>
  <si>
    <t>Blok 1</t>
  </si>
  <si>
    <t>Brutoloon</t>
  </si>
  <si>
    <t>Blok 2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</si>
  <si>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</si>
  <si>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</si>
  <si>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</si>
  <si>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</si>
  <si>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</si>
  <si>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</si>
  <si>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</si>
  <si>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Blok 3</t>
  </si>
  <si>
    <t>vakantiebijslag</t>
  </si>
  <si>
    <t>sectorpremie</t>
  </si>
  <si>
    <t>ZW-premie</t>
  </si>
  <si>
    <t>WGA-premie</t>
  </si>
  <si>
    <t>WW-premie</t>
  </si>
  <si>
    <t>AOF-premie (incl. opslag)</t>
  </si>
  <si>
    <t>WGA-vast premie</t>
  </si>
  <si>
    <t>ZVW-premie</t>
  </si>
  <si>
    <t>Transitievergoeding</t>
  </si>
  <si>
    <t>Opleiding</t>
  </si>
  <si>
    <t>Blok 4</t>
  </si>
  <si>
    <t xml:space="preserve">Fase A/Fase 1+2: gebaseerd op basis van uitsluiting loondoorbetaling </t>
  </si>
  <si>
    <t xml:space="preserve">Betreft gewerkte uren </t>
  </si>
  <si>
    <t>fictief aantal uren</t>
  </si>
  <si>
    <t>uur</t>
  </si>
  <si>
    <t>Fase A-ABU / Fase 1+2 - NBBU</t>
  </si>
  <si>
    <t>Fase B-ABU / Fase 3 - NBBU</t>
  </si>
  <si>
    <t>overige directe lasten, indirecte lasten en marge</t>
  </si>
  <si>
    <t>Inschrijver dient de gele cellen in te vullen</t>
  </si>
  <si>
    <t>totaalbedrag</t>
  </si>
  <si>
    <t>Het uurtarief zoals opgenomen in de groene cellen is het totaal bedrag. Hierin zijn alle kosten en marges inclusief.</t>
  </si>
  <si>
    <t>Fase B-ABU / Fase 3-NBBU</t>
  </si>
  <si>
    <t>eindejaarsuitkering</t>
  </si>
  <si>
    <t>overige vergoedingen</t>
  </si>
  <si>
    <t>Pensioen (STIPP)</t>
  </si>
  <si>
    <t>Fictieve totaalprijs</t>
  </si>
  <si>
    <t>Afkoopsom overname</t>
  </si>
  <si>
    <t>Totaal</t>
  </si>
  <si>
    <t>Prijs per uur</t>
  </si>
  <si>
    <t>Fictief resterend aantal uur t.o.v. 750</t>
  </si>
  <si>
    <t>Tarieven zijn exclusief btw.</t>
  </si>
  <si>
    <t>Inhuur Onderwijsondersteunend (op uitzend- of detacheringsbasis met een uitzend cao)</t>
  </si>
  <si>
    <t>mboRijnland</t>
  </si>
  <si>
    <t>Prijzenblad Perceel 3</t>
  </si>
  <si>
    <t>Inschrijfprijs perceel 3</t>
  </si>
  <si>
    <r>
      <t xml:space="preserve">Uitzenden </t>
    </r>
    <r>
      <rPr>
        <b/>
        <sz val="11"/>
        <color theme="1"/>
        <rFont val="Calibri"/>
        <family val="2"/>
        <scheme val="minor"/>
      </rPr>
      <t>(STIPP)</t>
    </r>
  </si>
  <si>
    <r>
      <t xml:space="preserve">Detacheren </t>
    </r>
    <r>
      <rPr>
        <b/>
        <sz val="11"/>
        <color theme="1"/>
        <rFont val="Calibri"/>
        <family val="2"/>
        <scheme val="minor"/>
      </rPr>
      <t>(STIPP)</t>
    </r>
  </si>
  <si>
    <t>Reservering AZW</t>
  </si>
  <si>
    <t>De som van alle uitgevraagde posten leidt tot een fictief uurtarief.</t>
  </si>
  <si>
    <r>
      <t xml:space="preserve">Uitzenden </t>
    </r>
    <r>
      <rPr>
        <b/>
        <sz val="11"/>
        <color theme="1"/>
        <rFont val="Calibri"/>
        <family val="2"/>
        <scheme val="minor"/>
      </rPr>
      <t>(STiPP Plus)</t>
    </r>
  </si>
  <si>
    <r>
      <t xml:space="preserve">Detacheren </t>
    </r>
    <r>
      <rPr>
        <b/>
        <sz val="11"/>
        <color theme="1"/>
        <rFont val="Calibri"/>
        <family val="2"/>
        <scheme val="minor"/>
      </rPr>
      <t>(STiPP Plus)</t>
    </r>
  </si>
  <si>
    <t>Pensioen (STiPP Plus)</t>
  </si>
  <si>
    <t>Uitzenden (STIPP + STiPP Plus)</t>
  </si>
  <si>
    <t xml:space="preserve">Detacheren (STIPP + STiPP Plus)    </t>
  </si>
  <si>
    <t>ABP (optioneel)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</si>
</sst>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10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4" xfId="0" applyFill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44" fontId="0" fillId="3" borderId="4" xfId="0" applyNumberFormat="1" applyFill="1" applyBorder="1"/>
    <xf numFmtId="0" fontId="1" fillId="0" borderId="0" xfId="0" applyFont="1"/>
    <xf numFmtId="14" fontId="1" fillId="0" borderId="0" xfId="0" applyNumberFormat="1" applyFont="1"/>
    <xf numFmtId="0" fontId="1" fillId="0" borderId="4" xfId="0" applyFont="1" applyBorder="1" applyAlignment="1">
      <alignment horizontal="right"/>
    </xf>
    <xf numFmtId="0" fontId="0" fillId="0" borderId="10" xfId="0" applyBorder="1"/>
    <xf numFmtId="0" fontId="0" fillId="0" borderId="4" xfId="0" applyFill="1" applyBorder="1" applyAlignment="1">
      <alignment wrapText="1"/>
    </xf>
    <xf numFmtId="0" fontId="0" fillId="0" borderId="0" xfId="0" applyFill="1"/>
    <xf numFmtId="0" fontId="2" fillId="0" borderId="0" xfId="0" applyFont="1" applyFill="1"/>
    <xf numFmtId="10" fontId="0" fillId="2" borderId="3" xfId="0" applyNumberFormat="1" applyFont="1" applyFill="1" applyBorder="1" applyProtection="1">
      <protection locked="0"/>
    </xf>
    <xf numFmtId="10" fontId="0" fillId="2" borderId="5" xfId="0" applyNumberFormat="1" applyFont="1" applyFill="1" applyBorder="1" applyProtection="1">
      <protection locked="0"/>
    </xf>
    <xf numFmtId="10" fontId="0" fillId="2" borderId="3" xfId="0" applyNumberFormat="1" applyFill="1" applyBorder="1" applyProtection="1">
      <protection locked="0"/>
    </xf>
    <xf numFmtId="10" fontId="0" fillId="2" borderId="5" xfId="0" applyNumberFormat="1" applyFill="1" applyBorder="1" applyProtection="1">
      <protection locked="0"/>
    </xf>
    <xf numFmtId="0" fontId="0" fillId="0" borderId="0" xfId="0" applyFont="1"/>
    <xf numFmtId="0" fontId="0" fillId="0" borderId="0" xfId="0" applyFill="1" applyProtection="1">
      <protection locked="0"/>
    </xf>
    <xf numFmtId="0" fontId="0" fillId="0" borderId="7" xfId="0" applyFont="1" applyBorder="1" applyAlignment="1">
      <alignment vertical="center"/>
    </xf>
    <xf numFmtId="44" fontId="0" fillId="0" borderId="7" xfId="0" applyNumberFormat="1" applyFont="1" applyBorder="1" applyAlignment="1">
      <alignment vertical="center"/>
    </xf>
    <xf numFmtId="0" fontId="0" fillId="0" borderId="7" xfId="0" applyBorder="1" applyAlignment="1">
      <alignment horizontal="left"/>
    </xf>
    <xf numFmtId="44" fontId="0" fillId="4" borderId="7" xfId="0" applyNumberFormat="1" applyFill="1" applyBorder="1"/>
    <xf numFmtId="44" fontId="0" fillId="3" borderId="7" xfId="1" applyFont="1" applyFill="1" applyBorder="1"/>
    <xf numFmtId="44" fontId="0" fillId="0" borderId="0" xfId="0" applyNumberFormat="1" applyFont="1" applyBorder="1" applyAlignment="1">
      <alignment vertical="center"/>
    </xf>
    <xf numFmtId="44" fontId="0" fillId="2" borderId="7" xfId="1" applyFont="1" applyFill="1" applyBorder="1" applyProtection="1">
      <protection locked="0"/>
    </xf>
    <xf numFmtId="14" fontId="5" fillId="0" borderId="0" xfId="0" applyNumberFormat="1" applyFont="1" applyFill="1"/>
    <xf numFmtId="0" fontId="4" fillId="0" borderId="0" xfId="0" applyFont="1" applyFill="1"/>
    <xf numFmtId="0" fontId="2" fillId="0" borderId="9" xfId="0" applyFont="1" applyFill="1" applyBorder="1"/>
    <xf numFmtId="0" fontId="2" fillId="0" borderId="8" xfId="0" applyFont="1" applyBorder="1"/>
    <xf numFmtId="0" fontId="1" fillId="0" borderId="3" xfId="0" applyFont="1" applyBorder="1" applyAlignment="1">
      <alignment horizontal="left" vertical="top"/>
    </xf>
    <xf numFmtId="0" fontId="2" fillId="0" borderId="9" xfId="0" applyFont="1" applyBorder="1"/>
    <xf numFmtId="10" fontId="0" fillId="0" borderId="3" xfId="0" applyNumberFormat="1" applyFill="1" applyBorder="1" applyProtection="1">
      <protection locked="0"/>
    </xf>
    <xf numFmtId="14" fontId="2" fillId="0" borderId="0" xfId="0" applyNumberFormat="1" applyFont="1" applyAlignment="1">
      <alignment horizontal="left"/>
    </xf>
    <xf numFmtId="10" fontId="0" fillId="0" borderId="3" xfId="0" applyNumberFormat="1" applyFont="1" applyFill="1" applyBorder="1" applyProtection="1">
      <protection locked="0"/>
    </xf>
    <xf numFmtId="44" fontId="0" fillId="0" borderId="0" xfId="0" applyNumberFormat="1" applyBorder="1"/>
    <xf numFmtId="10" fontId="0" fillId="2" borderId="7" xfId="0" applyNumberFormat="1" applyFill="1" applyBorder="1" applyProtection="1">
      <protection locked="0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right"/>
    </xf>
    <xf numFmtId="10" fontId="0" fillId="0" borderId="5" xfId="0" applyNumberFormat="1" applyFont="1" applyFill="1" applyBorder="1" applyProtection="1"/>
    <xf numFmtId="0" fontId="0" fillId="0" borderId="4" xfId="0" applyFill="1" applyBorder="1" applyProtection="1"/>
    <xf numFmtId="10" fontId="0" fillId="0" borderId="5" xfId="0" applyNumberFormat="1" applyFill="1" applyBorder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zoomScaleNormal="100" workbookViewId="0">
      <selection activeCell="D33" sqref="D33"/>
    </sheetView>
  </sheetViews>
  <sheetFormatPr defaultRowHeight="14.4" x14ac:dyDescent="0.3"/>
  <cols>
    <col min="1" max="1" width="11.5546875" customWidth="1"/>
    <col min="2" max="2" width="37" customWidth="1"/>
    <col min="3" max="3" width="15" customWidth="1"/>
    <col min="4" max="6" width="14.5546875" customWidth="1"/>
    <col min="7" max="7" width="17.5546875" customWidth="1"/>
    <col min="8" max="8" width="13.88671875" customWidth="1"/>
    <col min="9" max="9" width="17.5546875" customWidth="1"/>
    <col min="10" max="10" width="17.33203125" bestFit="1" customWidth="1"/>
    <col min="13" max="13" width="42.44140625" bestFit="1" customWidth="1"/>
    <col min="14" max="14" width="27.44140625" bestFit="1" customWidth="1"/>
    <col min="15" max="15" width="17.44140625" bestFit="1" customWidth="1"/>
    <col min="17" max="17" width="11.44140625" customWidth="1"/>
    <col min="18" max="18" width="17.109375" bestFit="1" customWidth="1"/>
    <col min="19" max="19" width="15.44140625" customWidth="1"/>
  </cols>
  <sheetData>
    <row r="1" spans="1:10" x14ac:dyDescent="0.3">
      <c r="A1" s="16" t="s">
        <v>44</v>
      </c>
    </row>
    <row r="2" spans="1:10" x14ac:dyDescent="0.3">
      <c r="A2" s="27" t="s">
        <v>43</v>
      </c>
    </row>
    <row r="3" spans="1:10" x14ac:dyDescent="0.3">
      <c r="A3" s="27" t="s">
        <v>45</v>
      </c>
      <c r="B3" s="28"/>
    </row>
    <row r="4" spans="1:10" x14ac:dyDescent="0.3">
      <c r="A4" s="43">
        <v>44364</v>
      </c>
    </row>
    <row r="5" spans="1:10" x14ac:dyDescent="0.3">
      <c r="A5" s="17"/>
    </row>
    <row r="6" spans="1:10" x14ac:dyDescent="0.3">
      <c r="A6" s="17" t="s">
        <v>30</v>
      </c>
    </row>
    <row r="7" spans="1:10" x14ac:dyDescent="0.3">
      <c r="A7" s="17" t="s">
        <v>42</v>
      </c>
    </row>
    <row r="8" spans="1:10" x14ac:dyDescent="0.3">
      <c r="A8" s="36"/>
      <c r="B8" s="37"/>
      <c r="C8" s="37"/>
      <c r="D8" s="37"/>
      <c r="E8" s="37"/>
      <c r="F8" s="37"/>
      <c r="G8" s="37"/>
      <c r="H8" s="37"/>
    </row>
    <row r="9" spans="1:10" x14ac:dyDescent="0.3">
      <c r="A9" s="17" t="s">
        <v>50</v>
      </c>
    </row>
    <row r="10" spans="1:10" x14ac:dyDescent="0.3">
      <c r="A10" s="17"/>
    </row>
    <row r="11" spans="1:10" x14ac:dyDescent="0.3">
      <c r="A11" s="17"/>
      <c r="G11" s="1"/>
      <c r="H11" s="1"/>
    </row>
    <row r="12" spans="1:10" x14ac:dyDescent="0.3">
      <c r="C12" s="51" t="s">
        <v>47</v>
      </c>
      <c r="D12" s="52"/>
      <c r="E12" s="51" t="s">
        <v>51</v>
      </c>
      <c r="F12" s="52"/>
      <c r="G12" s="51" t="s">
        <v>48</v>
      </c>
      <c r="H12" s="52"/>
      <c r="I12" s="51" t="s">
        <v>52</v>
      </c>
      <c r="J12" s="52"/>
    </row>
    <row r="13" spans="1:10" x14ac:dyDescent="0.3">
      <c r="C13" s="49" t="s">
        <v>0</v>
      </c>
      <c r="D13" s="50"/>
      <c r="E13" s="49" t="s">
        <v>0</v>
      </c>
      <c r="F13" s="50"/>
      <c r="G13" s="49" t="s">
        <v>33</v>
      </c>
      <c r="H13" s="50"/>
      <c r="I13" s="49" t="s">
        <v>33</v>
      </c>
      <c r="J13" s="50"/>
    </row>
    <row r="14" spans="1:10" x14ac:dyDescent="0.3">
      <c r="A14" s="8"/>
      <c r="B14" s="9"/>
      <c r="C14" s="2"/>
      <c r="D14" s="3"/>
      <c r="E14" s="2"/>
      <c r="F14" s="3"/>
      <c r="G14" s="2"/>
      <c r="H14" s="3"/>
      <c r="I14" s="2"/>
      <c r="J14" s="3"/>
    </row>
    <row r="15" spans="1:10" x14ac:dyDescent="0.3">
      <c r="A15" s="10" t="s">
        <v>1</v>
      </c>
      <c r="B15" s="1" t="s">
        <v>2</v>
      </c>
      <c r="C15" s="2"/>
      <c r="D15" s="45">
        <v>20</v>
      </c>
      <c r="E15" s="2"/>
      <c r="F15" s="45">
        <v>20</v>
      </c>
      <c r="G15" s="2"/>
      <c r="H15" s="45">
        <v>20</v>
      </c>
      <c r="I15" s="2"/>
      <c r="J15" s="4">
        <v>20</v>
      </c>
    </row>
    <row r="16" spans="1:10" x14ac:dyDescent="0.3">
      <c r="A16" s="10"/>
      <c r="B16" s="1"/>
      <c r="C16" s="23"/>
      <c r="D16" s="45"/>
      <c r="E16" s="23"/>
      <c r="F16" s="45"/>
      <c r="G16" s="23"/>
      <c r="H16" s="45"/>
      <c r="I16" s="23"/>
      <c r="J16" s="4"/>
    </row>
    <row r="17" spans="1:10" x14ac:dyDescent="0.3">
      <c r="A17" s="10"/>
      <c r="B17" s="1"/>
      <c r="C17" s="2"/>
      <c r="D17" s="45">
        <f>D15+(D15*C16)</f>
        <v>20</v>
      </c>
      <c r="E17" s="2"/>
      <c r="F17" s="45">
        <f>F15+(F15*E16)</f>
        <v>20</v>
      </c>
      <c r="G17" s="2"/>
      <c r="H17" s="45">
        <f>H15+(H15*G16)</f>
        <v>20</v>
      </c>
      <c r="I17" s="2"/>
      <c r="J17" s="4">
        <f>J15+(J15*I16)</f>
        <v>20</v>
      </c>
    </row>
    <row r="18" spans="1:10" x14ac:dyDescent="0.3">
      <c r="A18" s="10"/>
      <c r="B18" s="3"/>
      <c r="C18" s="2"/>
      <c r="D18" s="3"/>
      <c r="E18" s="2"/>
      <c r="F18" s="3"/>
      <c r="G18" s="2"/>
      <c r="H18" s="3"/>
      <c r="I18" s="2"/>
      <c r="J18" s="3"/>
    </row>
    <row r="19" spans="1:10" x14ac:dyDescent="0.3">
      <c r="A19" s="10" t="s">
        <v>3</v>
      </c>
      <c r="B19" s="3" t="s">
        <v>4</v>
      </c>
      <c r="C19" s="23"/>
      <c r="D19" s="3"/>
      <c r="E19" s="23"/>
      <c r="F19" s="3"/>
      <c r="G19" s="25"/>
      <c r="H19" s="3"/>
      <c r="I19" s="25"/>
      <c r="J19" s="3"/>
    </row>
    <row r="20" spans="1:10" x14ac:dyDescent="0.3">
      <c r="A20" s="10"/>
      <c r="B20" s="3" t="s">
        <v>5</v>
      </c>
      <c r="C20" s="23"/>
      <c r="D20" s="3"/>
      <c r="E20" s="23"/>
      <c r="F20" s="3"/>
      <c r="G20" s="25"/>
      <c r="H20" s="3"/>
      <c r="I20" s="25"/>
      <c r="J20" s="3"/>
    </row>
    <row r="21" spans="1:10" x14ac:dyDescent="0.3">
      <c r="A21" s="10"/>
      <c r="B21" s="11" t="s">
        <v>6</v>
      </c>
      <c r="C21" s="23"/>
      <c r="D21" s="3"/>
      <c r="E21" s="23"/>
      <c r="F21" s="3"/>
      <c r="G21" s="25"/>
      <c r="H21" s="3"/>
      <c r="I21" s="25"/>
      <c r="J21" s="3"/>
    </row>
    <row r="22" spans="1:10" x14ac:dyDescent="0.3">
      <c r="A22" s="10"/>
      <c r="B22" s="3" t="s">
        <v>7</v>
      </c>
      <c r="C22" s="23"/>
      <c r="D22" s="3"/>
      <c r="E22" s="23"/>
      <c r="F22" s="3"/>
      <c r="G22" s="25"/>
      <c r="H22" s="3"/>
      <c r="I22" s="25"/>
      <c r="J22" s="3"/>
    </row>
    <row r="23" spans="1:10" x14ac:dyDescent="0.3">
      <c r="A23" s="10"/>
      <c r="B23" s="3" t="s">
        <v>8</v>
      </c>
      <c r="C23" s="23"/>
      <c r="D23" s="3"/>
      <c r="E23" s="23"/>
      <c r="F23" s="3"/>
      <c r="G23" s="25"/>
      <c r="H23" s="3"/>
      <c r="I23" s="25"/>
      <c r="J23" s="3"/>
    </row>
    <row r="24" spans="1:10" x14ac:dyDescent="0.3">
      <c r="A24" s="10"/>
      <c r="B24" s="3" t="s">
        <v>9</v>
      </c>
      <c r="C24" s="23"/>
      <c r="D24" s="3"/>
      <c r="E24" s="23"/>
      <c r="F24" s="3"/>
      <c r="G24" s="25"/>
      <c r="H24" s="3"/>
      <c r="I24" s="25"/>
      <c r="J24" s="3"/>
    </row>
    <row r="25" spans="1:10" x14ac:dyDescent="0.3">
      <c r="A25" s="10"/>
      <c r="B25" s="3" t="s">
        <v>10</v>
      </c>
      <c r="C25" s="23"/>
      <c r="D25" s="3"/>
      <c r="E25" s="23"/>
      <c r="F25" s="3"/>
      <c r="G25" s="25"/>
      <c r="H25" s="3"/>
      <c r="I25" s="25"/>
      <c r="J25" s="3"/>
    </row>
    <row r="26" spans="1:10" x14ac:dyDescent="0.3">
      <c r="A26" s="10"/>
      <c r="B26" s="11" t="s">
        <v>35</v>
      </c>
      <c r="C26" s="24"/>
      <c r="D26" s="3"/>
      <c r="E26" s="24"/>
      <c r="F26" s="3"/>
      <c r="G26" s="26"/>
      <c r="H26" s="3"/>
      <c r="I26" s="26"/>
      <c r="J26" s="3"/>
    </row>
    <row r="27" spans="1:10" x14ac:dyDescent="0.3">
      <c r="A27" s="10"/>
      <c r="B27" s="3"/>
      <c r="C27" s="5">
        <f>SUM(C19:C26)</f>
        <v>0</v>
      </c>
      <c r="D27" s="3"/>
      <c r="E27" s="5">
        <f>SUM(E19:E26)</f>
        <v>0</v>
      </c>
      <c r="F27" s="3"/>
      <c r="G27" s="5">
        <f>SUM(G19:G26)</f>
        <v>0</v>
      </c>
      <c r="H27" s="3"/>
      <c r="I27" s="5">
        <f>SUM(I19:I26)</f>
        <v>0</v>
      </c>
      <c r="J27" s="3"/>
    </row>
    <row r="28" spans="1:10" x14ac:dyDescent="0.3">
      <c r="A28" s="10"/>
      <c r="B28" s="3"/>
      <c r="C28" s="5"/>
      <c r="D28" s="4">
        <f>D15+(D17*C27)</f>
        <v>20</v>
      </c>
      <c r="E28" s="5"/>
      <c r="F28" s="4">
        <f>F15+(F17*E27)</f>
        <v>20</v>
      </c>
      <c r="G28" s="5"/>
      <c r="H28" s="4">
        <f>H15+(H15*G27)</f>
        <v>20</v>
      </c>
      <c r="I28" s="5"/>
      <c r="J28" s="4">
        <f>J15+(J15*I27)</f>
        <v>20</v>
      </c>
    </row>
    <row r="29" spans="1:10" x14ac:dyDescent="0.3">
      <c r="A29" s="10"/>
      <c r="B29" s="3"/>
      <c r="C29" s="5"/>
      <c r="D29" s="4"/>
      <c r="E29" s="5"/>
      <c r="F29" s="4"/>
      <c r="G29" s="5"/>
      <c r="H29" s="4"/>
      <c r="I29" s="5"/>
      <c r="J29" s="4"/>
    </row>
    <row r="30" spans="1:10" x14ac:dyDescent="0.3">
      <c r="A30" s="10"/>
      <c r="B30" s="3" t="s">
        <v>12</v>
      </c>
      <c r="C30" s="25"/>
      <c r="D30" s="3"/>
      <c r="E30" s="25"/>
      <c r="F30" s="3"/>
      <c r="G30" s="25"/>
      <c r="H30" s="3"/>
      <c r="I30" s="25"/>
      <c r="J30" s="3"/>
    </row>
    <row r="31" spans="1:10" x14ac:dyDescent="0.3">
      <c r="A31" s="10"/>
      <c r="B31" s="3" t="s">
        <v>34</v>
      </c>
      <c r="C31" s="54">
        <v>8.3299999999999999E-2</v>
      </c>
      <c r="D31" s="55"/>
      <c r="E31" s="54">
        <v>8.3299999999999999E-2</v>
      </c>
      <c r="F31" s="55"/>
      <c r="G31" s="56">
        <v>8.3299999999999999E-2</v>
      </c>
      <c r="H31" s="55"/>
      <c r="I31" s="56">
        <v>8.3299999999999999E-2</v>
      </c>
      <c r="J31" s="3"/>
    </row>
    <row r="32" spans="1:10" x14ac:dyDescent="0.3">
      <c r="A32" s="10"/>
      <c r="B32" s="3"/>
      <c r="C32" s="44">
        <f>C30+C31</f>
        <v>8.3299999999999999E-2</v>
      </c>
      <c r="D32" s="11"/>
      <c r="E32" s="44">
        <f>E30+E31</f>
        <v>8.3299999999999999E-2</v>
      </c>
      <c r="F32" s="11"/>
      <c r="G32" s="44">
        <f>G30+G31</f>
        <v>8.3299999999999999E-2</v>
      </c>
      <c r="H32" s="11"/>
      <c r="I32" s="44">
        <f>I30+I31</f>
        <v>8.3299999999999999E-2</v>
      </c>
      <c r="J32" s="3"/>
    </row>
    <row r="33" spans="1:10" x14ac:dyDescent="0.3">
      <c r="A33" s="10"/>
      <c r="B33" s="3"/>
      <c r="C33" s="2"/>
      <c r="D33" s="4">
        <f>D28+(D28*C32)</f>
        <v>21.666</v>
      </c>
      <c r="E33" s="2"/>
      <c r="F33" s="4">
        <f>F28+(F28*E32)</f>
        <v>21.666</v>
      </c>
      <c r="G33" s="2"/>
      <c r="H33" s="4">
        <f>H28+(H28*G32)</f>
        <v>21.666</v>
      </c>
      <c r="I33" s="2"/>
      <c r="J33" s="4">
        <f>J28+(J28*I32)</f>
        <v>21.666</v>
      </c>
    </row>
    <row r="34" spans="1:10" x14ac:dyDescent="0.3">
      <c r="A34" s="10"/>
      <c r="B34" s="3"/>
      <c r="C34" s="2"/>
      <c r="D34" s="3"/>
      <c r="E34" s="2"/>
      <c r="F34" s="3"/>
      <c r="G34" s="2"/>
      <c r="H34" s="3"/>
      <c r="I34" s="2"/>
      <c r="J34" s="3"/>
    </row>
    <row r="35" spans="1:10" x14ac:dyDescent="0.3">
      <c r="A35" s="10" t="s">
        <v>11</v>
      </c>
      <c r="B35" s="3" t="s">
        <v>13</v>
      </c>
      <c r="C35" s="25"/>
      <c r="D35" s="3"/>
      <c r="E35" s="25"/>
      <c r="F35" s="3"/>
      <c r="G35" s="25"/>
      <c r="H35" s="3"/>
      <c r="I35" s="25"/>
      <c r="J35" s="3"/>
    </row>
    <row r="36" spans="1:10" x14ac:dyDescent="0.3">
      <c r="A36" s="10"/>
      <c r="B36" s="3" t="s">
        <v>14</v>
      </c>
      <c r="C36" s="25"/>
      <c r="D36" s="3"/>
      <c r="E36" s="25"/>
      <c r="F36" s="3"/>
      <c r="G36" s="25"/>
      <c r="H36" s="3"/>
      <c r="I36" s="25"/>
      <c r="J36" s="3"/>
    </row>
    <row r="37" spans="1:10" x14ac:dyDescent="0.3">
      <c r="A37" s="10"/>
      <c r="B37" s="3" t="s">
        <v>49</v>
      </c>
      <c r="C37" s="25"/>
      <c r="D37" s="3"/>
      <c r="E37" s="25"/>
      <c r="F37" s="3"/>
      <c r="G37" s="25"/>
      <c r="H37" s="3"/>
      <c r="I37" s="25"/>
      <c r="J37" s="3"/>
    </row>
    <row r="38" spans="1:10" x14ac:dyDescent="0.3">
      <c r="A38" s="10"/>
      <c r="B38" s="3" t="s">
        <v>15</v>
      </c>
      <c r="C38" s="25"/>
      <c r="D38" s="3"/>
      <c r="E38" s="25"/>
      <c r="F38" s="3"/>
      <c r="G38" s="25"/>
      <c r="H38" s="3"/>
      <c r="I38" s="25"/>
      <c r="J38" s="3"/>
    </row>
    <row r="39" spans="1:10" x14ac:dyDescent="0.3">
      <c r="A39" s="10"/>
      <c r="B39" s="3" t="s">
        <v>16</v>
      </c>
      <c r="C39" s="25"/>
      <c r="D39" s="3"/>
      <c r="E39" s="25"/>
      <c r="F39" s="3"/>
      <c r="G39" s="25"/>
      <c r="H39" s="3"/>
      <c r="I39" s="25"/>
      <c r="J39" s="3"/>
    </row>
    <row r="40" spans="1:10" x14ac:dyDescent="0.3">
      <c r="A40" s="10"/>
      <c r="B40" s="3" t="s">
        <v>17</v>
      </c>
      <c r="C40" s="25"/>
      <c r="D40" s="3"/>
      <c r="E40" s="25"/>
      <c r="F40" s="3"/>
      <c r="G40" s="25"/>
      <c r="H40" s="3"/>
      <c r="I40" s="25"/>
      <c r="J40" s="3"/>
    </row>
    <row r="41" spans="1:10" x14ac:dyDescent="0.3">
      <c r="A41" s="10"/>
      <c r="B41" s="3" t="s">
        <v>18</v>
      </c>
      <c r="C41" s="25"/>
      <c r="D41" s="3"/>
      <c r="E41" s="25"/>
      <c r="F41" s="3"/>
      <c r="G41" s="25"/>
      <c r="H41" s="3"/>
      <c r="I41" s="25"/>
      <c r="J41" s="3"/>
    </row>
    <row r="42" spans="1:10" x14ac:dyDescent="0.3">
      <c r="A42" s="10"/>
      <c r="B42" s="3" t="s">
        <v>19</v>
      </c>
      <c r="C42" s="25"/>
      <c r="D42" s="3"/>
      <c r="E42" s="25"/>
      <c r="F42" s="3"/>
      <c r="G42" s="25"/>
      <c r="H42" s="3"/>
      <c r="I42" s="25"/>
      <c r="J42" s="3"/>
    </row>
    <row r="43" spans="1:10" x14ac:dyDescent="0.3">
      <c r="A43" s="10"/>
      <c r="B43" s="3" t="s">
        <v>20</v>
      </c>
      <c r="C43" s="25"/>
      <c r="D43" s="3"/>
      <c r="E43" s="25"/>
      <c r="F43" s="3"/>
      <c r="G43" s="25"/>
      <c r="H43" s="3"/>
      <c r="I43" s="25"/>
      <c r="J43" s="3"/>
    </row>
    <row r="44" spans="1:10" x14ac:dyDescent="0.3">
      <c r="A44" s="10"/>
      <c r="B44" s="3" t="s">
        <v>36</v>
      </c>
      <c r="C44" s="25"/>
      <c r="D44" s="3"/>
      <c r="E44" s="42"/>
      <c r="F44" s="3"/>
      <c r="G44" s="25"/>
      <c r="H44" s="3"/>
      <c r="I44" s="42"/>
      <c r="J44" s="3"/>
    </row>
    <row r="45" spans="1:10" x14ac:dyDescent="0.3">
      <c r="A45" s="10"/>
      <c r="B45" s="3" t="s">
        <v>53</v>
      </c>
      <c r="C45" s="42"/>
      <c r="D45" s="3"/>
      <c r="E45" s="25"/>
      <c r="F45" s="3"/>
      <c r="G45" s="42"/>
      <c r="H45" s="3"/>
      <c r="I45" s="25"/>
      <c r="J45" s="3"/>
    </row>
    <row r="46" spans="1:10" x14ac:dyDescent="0.3">
      <c r="A46" s="10"/>
      <c r="B46" s="3" t="s">
        <v>21</v>
      </c>
      <c r="C46" s="26"/>
      <c r="D46" s="3"/>
      <c r="E46" s="26"/>
      <c r="F46" s="3"/>
      <c r="G46" s="26"/>
      <c r="H46" s="3"/>
      <c r="I46" s="26"/>
      <c r="J46" s="3"/>
    </row>
    <row r="47" spans="1:10" x14ac:dyDescent="0.3">
      <c r="A47" s="10"/>
      <c r="B47" s="3"/>
      <c r="C47" s="5">
        <f>SUM(C35:C46)</f>
        <v>0</v>
      </c>
      <c r="D47" s="3"/>
      <c r="E47" s="5">
        <f>SUM(E35:E46)</f>
        <v>0</v>
      </c>
      <c r="F47" s="3"/>
      <c r="G47" s="5">
        <f>SUM(G35:G46)</f>
        <v>0</v>
      </c>
      <c r="H47" s="3"/>
      <c r="I47" s="5">
        <f>SUM(I35:I46)</f>
        <v>0</v>
      </c>
      <c r="J47" s="3"/>
    </row>
    <row r="48" spans="1:10" x14ac:dyDescent="0.3">
      <c r="A48" s="10"/>
      <c r="B48" s="3"/>
      <c r="C48" s="2"/>
      <c r="D48" s="4">
        <f>D33+(D33*C47)</f>
        <v>21.666</v>
      </c>
      <c r="E48" s="2"/>
      <c r="F48" s="4">
        <f>F33+(F33*E47)</f>
        <v>21.666</v>
      </c>
      <c r="G48" s="2"/>
      <c r="H48" s="4">
        <f>H33+(H33*G47)</f>
        <v>21.666</v>
      </c>
      <c r="I48" s="2"/>
      <c r="J48" s="4">
        <f>J33+(J33*I47)</f>
        <v>21.666</v>
      </c>
    </row>
    <row r="49" spans="1:10" x14ac:dyDescent="0.3">
      <c r="A49" s="10"/>
      <c r="B49" s="3"/>
      <c r="C49" s="2"/>
      <c r="D49" s="4"/>
      <c r="E49" s="2"/>
      <c r="F49" s="4"/>
      <c r="G49" s="2"/>
      <c r="H49" s="4"/>
      <c r="I49" s="2"/>
      <c r="J49" s="4"/>
    </row>
    <row r="50" spans="1:10" x14ac:dyDescent="0.3">
      <c r="A50" s="10"/>
      <c r="B50" s="3"/>
      <c r="C50" s="2"/>
      <c r="D50" s="4"/>
      <c r="E50" s="2"/>
      <c r="F50" s="4"/>
      <c r="G50" s="2"/>
      <c r="H50" s="4"/>
      <c r="I50" s="2"/>
      <c r="J50" s="4"/>
    </row>
    <row r="51" spans="1:10" ht="28.8" x14ac:dyDescent="0.3">
      <c r="A51" s="40" t="s">
        <v>22</v>
      </c>
      <c r="B51" s="20" t="s">
        <v>29</v>
      </c>
      <c r="C51" s="25"/>
      <c r="D51" s="3"/>
      <c r="E51" s="25"/>
      <c r="F51" s="3"/>
      <c r="G51" s="25"/>
      <c r="H51" s="3"/>
      <c r="I51" s="25"/>
      <c r="J51" s="3"/>
    </row>
    <row r="52" spans="1:10" x14ac:dyDescent="0.3">
      <c r="A52" s="2"/>
      <c r="B52" s="18" t="s">
        <v>31</v>
      </c>
      <c r="C52" s="2"/>
      <c r="D52" s="15">
        <f>(D48+(D48*C51))</f>
        <v>21.666</v>
      </c>
      <c r="E52" s="2"/>
      <c r="F52" s="15">
        <f>(F48+(F48*E51))</f>
        <v>21.666</v>
      </c>
      <c r="G52" s="2"/>
      <c r="H52" s="15">
        <f>H48+(H48*G51)</f>
        <v>21.666</v>
      </c>
      <c r="I52" s="2"/>
      <c r="J52" s="15">
        <f>J48+(J48*I51)</f>
        <v>21.666</v>
      </c>
    </row>
    <row r="53" spans="1:10" x14ac:dyDescent="0.3">
      <c r="A53" s="6"/>
      <c r="B53" s="7"/>
      <c r="C53" s="6"/>
      <c r="D53" s="7"/>
      <c r="E53" s="6"/>
      <c r="F53" s="7"/>
      <c r="G53" s="6"/>
      <c r="H53" s="7"/>
      <c r="I53" s="6"/>
      <c r="J53" s="7"/>
    </row>
    <row r="54" spans="1:10" x14ac:dyDescent="0.3">
      <c r="C54" s="1"/>
      <c r="D54" s="1"/>
      <c r="E54" s="1"/>
      <c r="F54" s="1"/>
      <c r="G54" s="1"/>
      <c r="H54" s="1"/>
    </row>
    <row r="55" spans="1:10" x14ac:dyDescent="0.3">
      <c r="A55" t="s">
        <v>23</v>
      </c>
    </row>
    <row r="56" spans="1:10" x14ac:dyDescent="0.3">
      <c r="A56" t="s">
        <v>24</v>
      </c>
    </row>
    <row r="57" spans="1:10" x14ac:dyDescent="0.3">
      <c r="A57" s="22" t="s">
        <v>32</v>
      </c>
      <c r="B57" s="21"/>
      <c r="C57" s="21"/>
      <c r="D57" s="21"/>
      <c r="E57" s="21"/>
      <c r="F57" s="21"/>
      <c r="G57" s="21"/>
      <c r="H57" s="21"/>
      <c r="I57" s="21"/>
    </row>
    <row r="59" spans="1:10" x14ac:dyDescent="0.3">
      <c r="B59" s="12"/>
      <c r="C59" s="13"/>
      <c r="D59" s="13"/>
      <c r="E59" s="13"/>
      <c r="F59" s="13"/>
      <c r="G59" s="19"/>
      <c r="H59" s="14" t="s">
        <v>25</v>
      </c>
      <c r="I59" s="14"/>
      <c r="J59" s="29" t="s">
        <v>37</v>
      </c>
    </row>
    <row r="60" spans="1:10" x14ac:dyDescent="0.3">
      <c r="B60" s="12" t="s">
        <v>54</v>
      </c>
      <c r="C60" s="13" t="s">
        <v>27</v>
      </c>
      <c r="D60" s="12"/>
      <c r="E60" s="13"/>
      <c r="F60" s="13"/>
      <c r="G60" s="19"/>
      <c r="H60" s="14">
        <v>50</v>
      </c>
      <c r="I60" s="14" t="s">
        <v>26</v>
      </c>
      <c r="J60" s="30">
        <f>((D52+F52)/2)*H60</f>
        <v>1083.3</v>
      </c>
    </row>
    <row r="61" spans="1:10" x14ac:dyDescent="0.3">
      <c r="B61" s="39" t="s">
        <v>55</v>
      </c>
      <c r="C61" s="38" t="s">
        <v>28</v>
      </c>
      <c r="D61" s="39"/>
      <c r="E61" s="41"/>
      <c r="F61" s="41"/>
      <c r="G61" s="19"/>
      <c r="H61" s="14">
        <v>10</v>
      </c>
      <c r="I61" s="14" t="s">
        <v>26</v>
      </c>
      <c r="J61" s="30">
        <f>((H52+J52)/2)*H61</f>
        <v>216.66</v>
      </c>
    </row>
    <row r="62" spans="1:10" x14ac:dyDescent="0.3">
      <c r="B62" s="1"/>
      <c r="C62" s="1"/>
      <c r="D62" s="1"/>
      <c r="E62" s="1"/>
      <c r="F62" s="1"/>
      <c r="G62" s="1"/>
      <c r="H62" s="1"/>
      <c r="I62" s="1"/>
      <c r="J62" s="34"/>
    </row>
    <row r="63" spans="1:10" x14ac:dyDescent="0.3">
      <c r="C63" s="14" t="s">
        <v>40</v>
      </c>
      <c r="D63" s="31" t="s">
        <v>41</v>
      </c>
      <c r="E63" s="31"/>
      <c r="F63" s="31"/>
      <c r="G63" s="31"/>
    </row>
    <row r="64" spans="1:10" x14ac:dyDescent="0.3">
      <c r="B64" s="14" t="s">
        <v>38</v>
      </c>
      <c r="C64" s="35"/>
      <c r="D64" s="53">
        <v>20</v>
      </c>
      <c r="E64" s="53"/>
      <c r="F64" s="53"/>
      <c r="G64" s="53"/>
    </row>
    <row r="66" spans="2:10" x14ac:dyDescent="0.3">
      <c r="D66" t="s">
        <v>39</v>
      </c>
      <c r="G66" s="33">
        <f>C64*D64</f>
        <v>0</v>
      </c>
    </row>
    <row r="68" spans="2:10" x14ac:dyDescent="0.3">
      <c r="H68" s="47" t="s">
        <v>46</v>
      </c>
      <c r="I68" s="48"/>
      <c r="J68" s="32">
        <f>J60+J61+G66</f>
        <v>1299.96</v>
      </c>
    </row>
    <row r="69" spans="2:10" x14ac:dyDescent="0.3">
      <c r="B69" s="14" t="s">
        <v>56</v>
      </c>
      <c r="C69" s="46">
        <v>0</v>
      </c>
    </row>
  </sheetData>
  <sheetProtection algorithmName="SHA-512" hashValue="PSrlUwt7JV8ePhzgT0gMCVB8AHTpa8/t2+Qb6r7DG+5DvhOYwyynzvELIhFEoHQrfC1Vv81rm3lRQ4I5GDyUpw==" saltValue="mCI5tntSihBYcIot6kHK9A==" spinCount="100000" sheet="1" objects="1" scenarios="1"/>
  <mergeCells count="10">
    <mergeCell ref="H68:I68"/>
    <mergeCell ref="G13:H13"/>
    <mergeCell ref="G12:H12"/>
    <mergeCell ref="C12:D12"/>
    <mergeCell ref="C13:D13"/>
    <mergeCell ref="D64:G64"/>
    <mergeCell ref="E12:F12"/>
    <mergeCell ref="E13:F13"/>
    <mergeCell ref="I12:J12"/>
    <mergeCell ref="I13:J13"/>
  </mergeCells>
  <pageMargins left="0.7" right="0.7" top="0.75" bottom="0.75" header="0.3" footer="0.3"/>
  <pageSetup paperSize="9" orientation="portrait" r:id="rId1"/>
  <ignoredErrors>
    <ignoredError sqref="C32 E32 G32 I3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BD5276-DB94-49FF-97CC-F75FA4D4B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05ABCA-C899-4D7E-B058-9BEF16DC2C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DF2E1B-81F8-48B1-8B99-074BFD310244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e119f780-fb82-45e2-9f8e-81a7b540ed3a"/>
    <ds:schemaRef ds:uri="http://www.w3.org/XML/1998/namespace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</vt:lpstr>
    </vt:vector>
  </TitlesOfParts>
  <Company>Graafschap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Marleen van der Velden | InkoopMeesters</cp:lastModifiedBy>
  <dcterms:created xsi:type="dcterms:W3CDTF">2018-10-11T11:47:56Z</dcterms:created>
  <dcterms:modified xsi:type="dcterms:W3CDTF">2021-06-17T12:15:12Z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3941600</vt:r8>
  </property>
</Properties>
</file>