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VSPROW55\CFD_UG_HKT\Inkoop-UNIT\83-INKOOPDOSSIER- INKOOP\IUC21\IUC21-662 PE Training T3, T4, T5\04 - BESCHR DOCUMENTEN\"/>
    </mc:Choice>
  </mc:AlternateContent>
  <bookViews>
    <workbookView xWindow="0" yWindow="0" windowWidth="19200" windowHeight="7230" tabRatio="177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51" i="1"/>
  <c r="F50" i="1"/>
  <c r="F49" i="1"/>
  <c r="F46" i="1"/>
  <c r="F47" i="1"/>
  <c r="F45" i="1"/>
  <c r="F5" i="1"/>
  <c r="F13" i="1"/>
  <c r="F24" i="1"/>
  <c r="F26" i="1"/>
  <c r="F27" i="1"/>
  <c r="F28" i="1"/>
  <c r="F39" i="1"/>
  <c r="F38" i="1"/>
  <c r="F37" i="1"/>
  <c r="F43" i="1"/>
  <c r="F42" i="1"/>
  <c r="F35" i="1"/>
  <c r="F33" i="1"/>
  <c r="F32" i="1"/>
  <c r="F36" i="1"/>
  <c r="F34" i="1"/>
  <c r="F31" i="1"/>
  <c r="F30" i="1"/>
  <c r="F29" i="1"/>
  <c r="F23" i="1"/>
  <c r="F21" i="1"/>
  <c r="F19" i="1"/>
  <c r="F17" i="1"/>
  <c r="F14" i="1"/>
  <c r="F12" i="1"/>
  <c r="F11" i="1"/>
  <c r="F10" i="1"/>
  <c r="F9" i="1"/>
  <c r="F8" i="1"/>
  <c r="F7" i="1"/>
  <c r="F6" i="1"/>
  <c r="F4" i="1"/>
  <c r="F53" i="1" l="1"/>
</calcChain>
</file>

<file path=xl/sharedStrings.xml><?xml version="1.0" encoding="utf-8"?>
<sst xmlns="http://schemas.openxmlformats.org/spreadsheetml/2006/main" count="57" uniqueCount="54">
  <si>
    <t xml:space="preserve">Indicatie omvang per perceel </t>
  </si>
  <si>
    <t>Som van Spend excl. BTW</t>
  </si>
  <si>
    <t>Totaal</t>
  </si>
  <si>
    <t xml:space="preserve">Trainingssegment 1: Work life </t>
  </si>
  <si>
    <t>Perceel 1.1 Levensfase</t>
  </si>
  <si>
    <t>Perceel 1.2 Aan de slag met je loopbaan</t>
  </si>
  <si>
    <t>Perceel 1.3 Assertiviteit</t>
  </si>
  <si>
    <t>Perceel 1.4 Stressbestendigheid</t>
  </si>
  <si>
    <t>Perceel 1.5 Innerlijke wijsheid</t>
  </si>
  <si>
    <t>Perceel 1.6 Ik als persoon</t>
  </si>
  <si>
    <t>Perceel 1.7 Jezelf zijn</t>
  </si>
  <si>
    <t>Perceel 1.8 Kracht inzetten</t>
  </si>
  <si>
    <t>Perceel 1.9 Ik en de ander</t>
  </si>
  <si>
    <t>Perceel 1.10 Emotionele intelligentie</t>
  </si>
  <si>
    <t>Perceel 1.11 Dyslexie, dyscalculie, AD(H)D, autisme en/of hoogbegaafdheid</t>
  </si>
  <si>
    <t>Trainingssegment 2: Creatief denken</t>
  </si>
  <si>
    <t>Perceel 2.1: Creatief denken</t>
  </si>
  <si>
    <t>Perceel 3.1 Integriteit/morele oordeelsvorming</t>
  </si>
  <si>
    <t>Perceel 4.1 Samenwerken/teamontwikkeling</t>
  </si>
  <si>
    <t>Perceel 5.1 Plannen en organiseren eigen werk</t>
  </si>
  <si>
    <t>Perceel 5.2: Snellezen en mindmappen</t>
  </si>
  <si>
    <t>Trainingssegment 6: Mondelinge en schriftelijke vaardigheden</t>
  </si>
  <si>
    <t>Perceel 6.1 Presentatievaardigheden</t>
  </si>
  <si>
    <t>Perceel 6.2 Effectief communiceren</t>
  </si>
  <si>
    <t>Perceel 6.3 Feedback geven en ontvangen</t>
  </si>
  <si>
    <t>Perceel 6.4 Storytelling</t>
  </si>
  <si>
    <t>Perceel 6.5 Telefoneren</t>
  </si>
  <si>
    <t>Perceel 6.6 Effectief vergaderen</t>
  </si>
  <si>
    <t>Perceel 6.7 Netwerken</t>
  </si>
  <si>
    <t>Perceel 6.8 Nederlandse spelling en grammatica</t>
  </si>
  <si>
    <t>Perceel 6.9 Zakelijk schrijven</t>
  </si>
  <si>
    <t>Perceel 6.10 Piramide schrijven</t>
  </si>
  <si>
    <t>Perceel 6.11 Notuleren</t>
  </si>
  <si>
    <t>Perceel 6.12 Sociale media</t>
  </si>
  <si>
    <t>Perceel 6.13 Hoorgesprekken</t>
  </si>
  <si>
    <t>Perceel 6.14 Beeldcommunicatie</t>
  </si>
  <si>
    <t>Trainingssegment 7: Adviseren en beïnvloeden</t>
  </si>
  <si>
    <t>Perceel 7.1 Adviseren en beïnvloeden</t>
  </si>
  <si>
    <t>Perceel 7.2 Gedragsverandering</t>
  </si>
  <si>
    <t>Trainingssegment 8: Begeleidingsvaardigheden</t>
  </si>
  <si>
    <t>Perceel 8.1 Begeleidingsvaardigheden</t>
  </si>
  <si>
    <t>Perceel 8.2 Coachingsvaardigheden</t>
  </si>
  <si>
    <t>Perceel 8.3 Facilitators</t>
  </si>
  <si>
    <t>Trainingssegment 9: Conflictmanagement/omgaan met lastige situaties en agressie</t>
  </si>
  <si>
    <t>Perceel 9.1 Basisvaardigheden conflictmanagement</t>
  </si>
  <si>
    <t xml:space="preserve">Perceel 9.2 Klachtbehandeling </t>
  </si>
  <si>
    <t>Perceel 9.3 Mediation(vaardigheden)</t>
  </si>
  <si>
    <t>Perceel 9.4 Omgaan met lastige situaties en agressie</t>
  </si>
  <si>
    <t>Eindtotaal</t>
  </si>
  <si>
    <t>Totaal trainingssegment 1</t>
  </si>
  <si>
    <t>Totaal trainingssegment 6</t>
  </si>
  <si>
    <t>Trainingssegment 3: Integriteit</t>
  </si>
  <si>
    <t>Trainingssegment 4: Teamontwikkeling</t>
  </si>
  <si>
    <t>Trainingssegment 5: Timemanagement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</si>
</sst>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44" formatCode="_ &quot;€&quot;\ * #,##0.00_ ;_ &quot;€&quot;\ * \-#,##0.00_ ;_ &quot;€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BFBFBF"/>
      <name val="Verdana"/>
      <family val="2"/>
    </font>
    <font>
      <b/>
      <sz val="8"/>
      <color rgb="FFBFBFBF"/>
      <name val="Verdana"/>
      <family val="2"/>
    </font>
    <font>
      <sz val="8"/>
      <color rgb="FFFFFFFF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i/>
      <sz val="8"/>
      <color rgb="FF000000"/>
      <name val="Verdana"/>
      <family val="2"/>
    </font>
    <font>
      <sz val="8"/>
      <color theme="0" tint="-0.249977111117893"/>
      <name val="Verdana"/>
      <family val="2"/>
    </font>
    <font>
      <sz val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justify" vertical="center"/>
    </xf>
    <xf numFmtId="0" fontId="4" fillId="4" borderId="4" xfId="0" applyFont="1" applyFill="1" applyBorder="1" applyAlignment="1">
      <alignment horizontal="justify" vertical="center" wrapText="1"/>
    </xf>
    <xf numFmtId="0" fontId="9" fillId="3" borderId="4" xfId="0" applyFont="1" applyFill="1" applyBorder="1" applyAlignment="1">
      <alignment horizontal="justify" vertical="center"/>
    </xf>
    <xf numFmtId="0" fontId="9" fillId="3" borderId="4" xfId="0" applyFont="1" applyFill="1" applyBorder="1" applyAlignment="1">
      <alignment horizontal="justify" vertical="center" wrapText="1"/>
    </xf>
    <xf numFmtId="0" fontId="10" fillId="4" borderId="4" xfId="0" applyFont="1" applyFill="1" applyBorder="1" applyAlignment="1">
      <alignment horizontal="justify" vertical="center"/>
    </xf>
    <xf numFmtId="0" fontId="10" fillId="4" borderId="4" xfId="0" applyFont="1" applyFill="1" applyBorder="1" applyAlignment="1">
      <alignment horizontal="justify" vertical="center" wrapText="1"/>
    </xf>
    <xf numFmtId="0" fontId="5" fillId="5" borderId="3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justify" vertical="center"/>
    </xf>
    <xf numFmtId="0" fontId="3" fillId="6" borderId="0" xfId="0" applyFont="1" applyFill="1" applyAlignment="1">
      <alignment vertical="center"/>
    </xf>
    <xf numFmtId="0" fontId="0" fillId="6" borderId="0" xfId="0" applyFill="1"/>
    <xf numFmtId="0" fontId="2" fillId="6" borderId="0" xfId="0" applyFont="1" applyFill="1"/>
    <xf numFmtId="44" fontId="4" fillId="0" borderId="4" xfId="1" applyFont="1" applyBorder="1" applyAlignment="1">
      <alignment horizontal="justify" vertical="center"/>
    </xf>
    <xf numFmtId="44" fontId="4" fillId="0" borderId="4" xfId="1" applyFont="1" applyBorder="1" applyAlignment="1">
      <alignment horizontal="justify" vertical="center" wrapText="1"/>
    </xf>
    <xf numFmtId="44" fontId="7" fillId="0" borderId="4" xfId="1" applyFont="1" applyBorder="1" applyAlignment="1">
      <alignment vertical="center"/>
    </xf>
    <xf numFmtId="44" fontId="7" fillId="0" borderId="4" xfId="0" applyNumberFormat="1" applyFont="1" applyBorder="1" applyAlignment="1">
      <alignment vertical="center" wrapText="1"/>
    </xf>
    <xf numFmtId="44" fontId="10" fillId="0" borderId="4" xfId="0" applyNumberFormat="1" applyFont="1" applyBorder="1" applyAlignment="1">
      <alignment vertical="center" wrapText="1"/>
    </xf>
    <xf numFmtId="44" fontId="4" fillId="0" borderId="4" xfId="0" applyNumberFormat="1" applyFont="1" applyBorder="1" applyAlignment="1">
      <alignment horizontal="justify" vertical="center" wrapText="1"/>
    </xf>
    <xf numFmtId="44" fontId="10" fillId="0" borderId="4" xfId="1" applyFont="1" applyBorder="1" applyAlignment="1">
      <alignment horizontal="justify" vertical="center"/>
    </xf>
    <xf numFmtId="44" fontId="10" fillId="0" borderId="4" xfId="1" applyFont="1" applyBorder="1" applyAlignment="1">
      <alignment horizontal="justify" vertical="center" wrapText="1"/>
    </xf>
    <xf numFmtId="44" fontId="7" fillId="0" borderId="4" xfId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4" fontId="11" fillId="5" borderId="4" xfId="0" applyNumberFormat="1" applyFont="1" applyFill="1" applyBorder="1" applyAlignment="1">
      <alignment horizontal="justify" vertical="center" wrapText="1"/>
    </xf>
    <xf numFmtId="41" fontId="0" fillId="0" borderId="0" xfId="0" applyNumberFormat="1"/>
    <xf numFmtId="0" fontId="12" fillId="0" borderId="3" xfId="0" applyFont="1" applyBorder="1" applyAlignment="1">
      <alignment vertical="center" wrapText="1"/>
    </xf>
    <xf numFmtId="44" fontId="13" fillId="0" borderId="4" xfId="1" applyFont="1" applyBorder="1" applyAlignment="1">
      <alignment horizontal="justify" vertical="center"/>
    </xf>
    <xf numFmtId="44" fontId="0" fillId="0" borderId="0" xfId="1" applyFont="1"/>
    <xf numFmtId="44" fontId="13" fillId="0" borderId="4" xfId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4" fontId="13" fillId="0" borderId="4" xfId="1" applyFont="1" applyBorder="1" applyAlignment="1">
      <alignment horizontal="justify" vertical="center" wrapText="1"/>
    </xf>
    <xf numFmtId="44" fontId="14" fillId="0" borderId="4" xfId="1" applyFont="1" applyBorder="1" applyAlignment="1">
      <alignment horizontal="justify" vertical="center"/>
    </xf>
    <xf numFmtId="44" fontId="14" fillId="0" borderId="4" xfId="1" applyFont="1" applyBorder="1" applyAlignment="1">
      <alignment horizontal="justify" vertical="center" wrapText="1"/>
    </xf>
    <xf numFmtId="0" fontId="14" fillId="0" borderId="3" xfId="0" applyFont="1" applyBorder="1" applyAlignment="1">
      <alignment vertical="center" wrapText="1"/>
    </xf>
    <xf numFmtId="44" fontId="14" fillId="0" borderId="4" xfId="1" applyFont="1" applyBorder="1" applyAlignment="1">
      <alignment vertical="center" wrapText="1"/>
    </xf>
    <xf numFmtId="44" fontId="13" fillId="0" borderId="4" xfId="0" applyNumberFormat="1" applyFont="1" applyBorder="1" applyAlignment="1">
      <alignment vertical="center" wrapText="1"/>
    </xf>
    <xf numFmtId="44" fontId="13" fillId="0" borderId="4" xfId="1" applyFont="1" applyBorder="1" applyAlignment="1">
      <alignment vertical="center"/>
    </xf>
    <xf numFmtId="0" fontId="14" fillId="0" borderId="3" xfId="0" applyFont="1" applyFill="1" applyBorder="1" applyAlignment="1">
      <alignment vertical="center" wrapText="1"/>
    </xf>
    <xf numFmtId="9" fontId="0" fillId="0" borderId="0" xfId="0" applyNumberFormat="1"/>
    <xf numFmtId="44" fontId="0" fillId="0" borderId="0" xfId="0" applyNumberForma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GridLines="0" tabSelected="1" topLeftCell="A16" zoomScale="115" zoomScaleNormal="115" workbookViewId="0">
      <selection activeCell="C49" sqref="C49"/>
    </sheetView>
  </sheetViews>
  <sheetFormatPr defaultRowHeight="15" x14ac:dyDescent="0.25"/>
  <cols>
    <col min="1" max="1" width="39.7109375" customWidth="1"/>
    <col min="2" max="2" width="16" customWidth="1"/>
    <col min="3" max="3" width="15.42578125" customWidth="1"/>
    <col min="4" max="4" width="16" customWidth="1"/>
    <col min="5" max="5" width="15.7109375" customWidth="1"/>
    <col min="6" max="6" width="17.5703125" customWidth="1"/>
    <col min="7" max="7" width="23.5703125" bestFit="1" customWidth="1"/>
    <col min="8" max="8" width="13.7109375" bestFit="1" customWidth="1"/>
  </cols>
  <sheetData>
    <row r="1" spans="1:10" ht="15.75" thickBot="1" x14ac:dyDescent="0.3">
      <c r="A1" s="19"/>
      <c r="B1" s="21">
        <v>2022</v>
      </c>
      <c r="C1" s="21">
        <v>2023</v>
      </c>
      <c r="D1" s="21">
        <v>2024</v>
      </c>
      <c r="E1" s="21">
        <v>2025</v>
      </c>
      <c r="F1" s="20"/>
    </row>
    <row r="2" spans="1:10" ht="21.75" thickBot="1" x14ac:dyDescent="0.3">
      <c r="A2" s="2" t="s">
        <v>0</v>
      </c>
      <c r="B2" s="3" t="s">
        <v>1</v>
      </c>
      <c r="C2" s="3" t="s">
        <v>1</v>
      </c>
      <c r="D2" s="3" t="s">
        <v>1</v>
      </c>
      <c r="E2" s="3" t="s">
        <v>1</v>
      </c>
      <c r="F2" s="4" t="s">
        <v>2</v>
      </c>
      <c r="J2" s="33"/>
    </row>
    <row r="3" spans="1:10" ht="15.75" thickBot="1" x14ac:dyDescent="0.3">
      <c r="A3" s="5" t="s">
        <v>3</v>
      </c>
      <c r="B3" s="6"/>
      <c r="C3" s="6"/>
      <c r="D3" s="6"/>
      <c r="E3" s="6"/>
      <c r="F3" s="7"/>
      <c r="I3" s="33"/>
    </row>
    <row r="4" spans="1:10" ht="15.75" thickBot="1" x14ac:dyDescent="0.3">
      <c r="A4" s="8" t="s">
        <v>4</v>
      </c>
      <c r="B4" s="22">
        <v>698643</v>
      </c>
      <c r="C4" s="22">
        <v>698643</v>
      </c>
      <c r="D4" s="22">
        <v>698643</v>
      </c>
      <c r="E4" s="22">
        <v>698643</v>
      </c>
      <c r="F4" s="23">
        <f xml:space="preserve"> B4+C4+D4+E4</f>
        <v>2794572</v>
      </c>
    </row>
    <row r="5" spans="1:10" ht="15.75" thickBot="1" x14ac:dyDescent="0.3">
      <c r="A5" s="9" t="s">
        <v>5</v>
      </c>
      <c r="B5" s="35">
        <v>10000</v>
      </c>
      <c r="C5" s="35">
        <v>10000</v>
      </c>
      <c r="D5" s="35">
        <v>10000</v>
      </c>
      <c r="E5" s="35">
        <v>10000</v>
      </c>
      <c r="F5" s="37">
        <f t="shared" ref="F5:F14" si="0">B5+C5+D5+E5</f>
        <v>40000</v>
      </c>
    </row>
    <row r="6" spans="1:10" ht="15.75" thickBot="1" x14ac:dyDescent="0.3">
      <c r="A6" s="9" t="s">
        <v>6</v>
      </c>
      <c r="B6" s="24">
        <v>4621</v>
      </c>
      <c r="C6" s="24">
        <v>4621</v>
      </c>
      <c r="D6" s="24">
        <v>4621</v>
      </c>
      <c r="E6" s="24">
        <v>4621</v>
      </c>
      <c r="F6" s="25">
        <f t="shared" si="0"/>
        <v>18484</v>
      </c>
    </row>
    <row r="7" spans="1:10" ht="15.75" thickBot="1" x14ac:dyDescent="0.3">
      <c r="A7" s="9" t="s">
        <v>7</v>
      </c>
      <c r="B7" s="24">
        <v>3896</v>
      </c>
      <c r="C7" s="24">
        <v>3896</v>
      </c>
      <c r="D7" s="24">
        <v>3896</v>
      </c>
      <c r="E7" s="24">
        <v>3896</v>
      </c>
      <c r="F7" s="25">
        <f t="shared" si="0"/>
        <v>15584</v>
      </c>
    </row>
    <row r="8" spans="1:10" ht="15.75" thickBot="1" x14ac:dyDescent="0.3">
      <c r="A8" s="8" t="s">
        <v>8</v>
      </c>
      <c r="B8" s="22">
        <v>124964</v>
      </c>
      <c r="C8" s="22">
        <v>124964</v>
      </c>
      <c r="D8" s="22">
        <v>124964</v>
      </c>
      <c r="E8" s="22">
        <v>124964</v>
      </c>
      <c r="F8" s="26">
        <f t="shared" si="0"/>
        <v>499856</v>
      </c>
    </row>
    <row r="9" spans="1:10" ht="15.75" thickBot="1" x14ac:dyDescent="0.3">
      <c r="A9" s="8" t="s">
        <v>9</v>
      </c>
      <c r="B9" s="22">
        <v>39103</v>
      </c>
      <c r="C9" s="22">
        <v>39103</v>
      </c>
      <c r="D9" s="22">
        <v>39103</v>
      </c>
      <c r="E9" s="22">
        <v>39103</v>
      </c>
      <c r="F9" s="26">
        <f t="shared" si="0"/>
        <v>156412</v>
      </c>
    </row>
    <row r="10" spans="1:10" ht="15.75" thickBot="1" x14ac:dyDescent="0.3">
      <c r="A10" s="8" t="s">
        <v>10</v>
      </c>
      <c r="B10" s="22">
        <v>89990</v>
      </c>
      <c r="C10" s="22">
        <v>89990</v>
      </c>
      <c r="D10" s="22">
        <v>89990</v>
      </c>
      <c r="E10" s="22">
        <v>89990</v>
      </c>
      <c r="F10" s="26">
        <f t="shared" si="0"/>
        <v>359960</v>
      </c>
    </row>
    <row r="11" spans="1:10" ht="15.75" thickBot="1" x14ac:dyDescent="0.3">
      <c r="A11" s="9" t="s">
        <v>11</v>
      </c>
      <c r="B11" s="24">
        <v>10888</v>
      </c>
      <c r="C11" s="24">
        <v>10888</v>
      </c>
      <c r="D11" s="24">
        <v>10888</v>
      </c>
      <c r="E11" s="24">
        <v>10888</v>
      </c>
      <c r="F11" s="25">
        <f t="shared" si="0"/>
        <v>43552</v>
      </c>
    </row>
    <row r="12" spans="1:10" ht="15.75" thickBot="1" x14ac:dyDescent="0.3">
      <c r="A12" s="9" t="s">
        <v>12</v>
      </c>
      <c r="B12" s="24">
        <v>7597</v>
      </c>
      <c r="C12" s="24">
        <v>7597</v>
      </c>
      <c r="D12" s="24">
        <v>7597</v>
      </c>
      <c r="E12" s="24">
        <v>7597</v>
      </c>
      <c r="F12" s="25">
        <f t="shared" si="0"/>
        <v>30388</v>
      </c>
    </row>
    <row r="13" spans="1:10" ht="15.75" thickBot="1" x14ac:dyDescent="0.3">
      <c r="A13" s="9" t="s">
        <v>13</v>
      </c>
      <c r="B13" s="35">
        <v>5000</v>
      </c>
      <c r="C13" s="35">
        <v>5000</v>
      </c>
      <c r="D13" s="35">
        <v>5000</v>
      </c>
      <c r="E13" s="35">
        <v>5000</v>
      </c>
      <c r="F13" s="30">
        <f t="shared" si="0"/>
        <v>20000</v>
      </c>
    </row>
    <row r="14" spans="1:10" ht="21.75" thickBot="1" x14ac:dyDescent="0.3">
      <c r="A14" s="8" t="s">
        <v>14</v>
      </c>
      <c r="B14" s="22">
        <v>33179</v>
      </c>
      <c r="C14" s="22">
        <v>33179</v>
      </c>
      <c r="D14" s="22">
        <v>33179</v>
      </c>
      <c r="E14" s="22">
        <v>33179</v>
      </c>
      <c r="F14" s="27">
        <f t="shared" si="0"/>
        <v>132716</v>
      </c>
    </row>
    <row r="15" spans="1:10" ht="15.75" thickBot="1" x14ac:dyDescent="0.3">
      <c r="A15" s="34" t="s">
        <v>49</v>
      </c>
      <c r="B15" s="22"/>
      <c r="C15" s="22"/>
      <c r="D15" s="22"/>
      <c r="E15" s="22"/>
      <c r="F15" s="27"/>
      <c r="G15" s="36"/>
    </row>
    <row r="16" spans="1:10" ht="27.75" customHeight="1" thickBot="1" x14ac:dyDescent="0.3">
      <c r="A16" s="10" t="s">
        <v>15</v>
      </c>
      <c r="B16" s="11"/>
      <c r="C16" s="11"/>
      <c r="D16" s="11"/>
      <c r="E16" s="11"/>
      <c r="F16" s="12"/>
    </row>
    <row r="17" spans="1:6" ht="15.75" thickBot="1" x14ac:dyDescent="0.3">
      <c r="A17" s="9" t="s">
        <v>16</v>
      </c>
      <c r="B17" s="24">
        <v>6955</v>
      </c>
      <c r="C17" s="24">
        <v>6955</v>
      </c>
      <c r="D17" s="24">
        <v>6955</v>
      </c>
      <c r="E17" s="24">
        <v>6955</v>
      </c>
      <c r="F17" s="25">
        <f>B17+C17+D17+E17</f>
        <v>27820</v>
      </c>
    </row>
    <row r="18" spans="1:6" ht="30.75" customHeight="1" thickBot="1" x14ac:dyDescent="0.3">
      <c r="A18" s="5" t="s">
        <v>51</v>
      </c>
      <c r="B18" s="13"/>
      <c r="C18" s="13"/>
      <c r="D18" s="13"/>
      <c r="E18" s="13"/>
      <c r="F18" s="14"/>
    </row>
    <row r="19" spans="1:6" ht="21.75" thickBot="1" x14ac:dyDescent="0.3">
      <c r="A19" s="8" t="s">
        <v>17</v>
      </c>
      <c r="B19" s="22">
        <v>293984</v>
      </c>
      <c r="C19" s="22">
        <v>293984</v>
      </c>
      <c r="D19" s="22">
        <v>293984</v>
      </c>
      <c r="E19" s="22">
        <v>293984</v>
      </c>
      <c r="F19" s="27">
        <f>B19+C19+D19+E19</f>
        <v>1175936</v>
      </c>
    </row>
    <row r="20" spans="1:6" ht="33.75" customHeight="1" thickBot="1" x14ac:dyDescent="0.3">
      <c r="A20" s="5" t="s">
        <v>52</v>
      </c>
      <c r="B20" s="13"/>
      <c r="C20" s="13"/>
      <c r="D20" s="13"/>
      <c r="E20" s="13"/>
      <c r="F20" s="14"/>
    </row>
    <row r="21" spans="1:6" ht="15.75" thickBot="1" x14ac:dyDescent="0.3">
      <c r="A21" s="8" t="s">
        <v>18</v>
      </c>
      <c r="B21" s="22">
        <v>121376</v>
      </c>
      <c r="C21" s="22">
        <v>121376</v>
      </c>
      <c r="D21" s="22">
        <v>121376</v>
      </c>
      <c r="E21" s="22">
        <v>121376</v>
      </c>
      <c r="F21" s="27">
        <f>B21+C21+D21+E21</f>
        <v>485504</v>
      </c>
    </row>
    <row r="22" spans="1:6" ht="35.25" customHeight="1" thickBot="1" x14ac:dyDescent="0.3">
      <c r="A22" s="5" t="s">
        <v>53</v>
      </c>
      <c r="B22" s="13"/>
      <c r="C22" s="13"/>
      <c r="D22" s="13"/>
      <c r="E22" s="13"/>
      <c r="F22" s="14"/>
    </row>
    <row r="23" spans="1:6" ht="16.5" customHeight="1" thickBot="1" x14ac:dyDescent="0.3">
      <c r="A23" s="8" t="s">
        <v>19</v>
      </c>
      <c r="B23" s="22">
        <v>39732</v>
      </c>
      <c r="C23" s="22">
        <v>39732</v>
      </c>
      <c r="D23" s="22">
        <v>39732</v>
      </c>
      <c r="E23" s="22">
        <v>39732</v>
      </c>
      <c r="F23" s="27">
        <f>B23+C23+D23+E23</f>
        <v>158928</v>
      </c>
    </row>
    <row r="24" spans="1:6" ht="15.75" thickBot="1" x14ac:dyDescent="0.3">
      <c r="A24" s="9" t="s">
        <v>20</v>
      </c>
      <c r="B24" s="35">
        <v>7500</v>
      </c>
      <c r="C24" s="35">
        <v>7500</v>
      </c>
      <c r="D24" s="35">
        <v>7500</v>
      </c>
      <c r="E24" s="35">
        <v>7500</v>
      </c>
      <c r="F24" s="37">
        <f>B24+C24+D24+E24</f>
        <v>30000</v>
      </c>
    </row>
    <row r="25" spans="1:6" ht="37.5" customHeight="1" thickBot="1" x14ac:dyDescent="0.3">
      <c r="A25" s="5" t="s">
        <v>21</v>
      </c>
      <c r="B25" s="13"/>
      <c r="C25" s="13"/>
      <c r="D25" s="13"/>
      <c r="E25" s="13"/>
      <c r="F25" s="14"/>
    </row>
    <row r="26" spans="1:6" ht="15.75" thickBot="1" x14ac:dyDescent="0.3">
      <c r="A26" s="31" t="s">
        <v>22</v>
      </c>
      <c r="B26" s="40">
        <v>20000</v>
      </c>
      <c r="C26" s="40">
        <v>20000</v>
      </c>
      <c r="D26" s="40">
        <v>20000</v>
      </c>
      <c r="E26" s="40">
        <v>20000</v>
      </c>
      <c r="F26" s="41">
        <f t="shared" ref="F26:F39" si="1">B26+C26+D26+E26</f>
        <v>80000</v>
      </c>
    </row>
    <row r="27" spans="1:6" ht="15.75" thickBot="1" x14ac:dyDescent="0.3">
      <c r="A27" s="42" t="s">
        <v>23</v>
      </c>
      <c r="B27" s="40">
        <v>55000</v>
      </c>
      <c r="C27" s="40">
        <v>55000</v>
      </c>
      <c r="D27" s="40">
        <v>55000</v>
      </c>
      <c r="E27" s="40">
        <v>55000</v>
      </c>
      <c r="F27" s="41">
        <f t="shared" si="1"/>
        <v>220000</v>
      </c>
    </row>
    <row r="28" spans="1:6" ht="15.75" thickBot="1" x14ac:dyDescent="0.3">
      <c r="A28" s="46" t="s">
        <v>24</v>
      </c>
      <c r="B28" s="40">
        <v>30163</v>
      </c>
      <c r="C28" s="40">
        <v>30163</v>
      </c>
      <c r="D28" s="40">
        <v>30163</v>
      </c>
      <c r="E28" s="40">
        <v>30163</v>
      </c>
      <c r="F28" s="43">
        <f t="shared" si="1"/>
        <v>120652</v>
      </c>
    </row>
    <row r="29" spans="1:6" ht="15.75" thickBot="1" x14ac:dyDescent="0.3">
      <c r="A29" s="8" t="s">
        <v>25</v>
      </c>
      <c r="B29" s="28">
        <v>48068</v>
      </c>
      <c r="C29" s="28">
        <v>48068</v>
      </c>
      <c r="D29" s="28">
        <v>48068</v>
      </c>
      <c r="E29" s="28">
        <v>48068</v>
      </c>
      <c r="F29" s="29">
        <f t="shared" si="1"/>
        <v>192272</v>
      </c>
    </row>
    <row r="30" spans="1:6" ht="15.75" thickBot="1" x14ac:dyDescent="0.3">
      <c r="A30" s="8" t="s">
        <v>26</v>
      </c>
      <c r="B30" s="28">
        <v>20184</v>
      </c>
      <c r="C30" s="28">
        <v>20184</v>
      </c>
      <c r="D30" s="28">
        <v>20184</v>
      </c>
      <c r="E30" s="28">
        <v>20184</v>
      </c>
      <c r="F30" s="29">
        <f t="shared" si="1"/>
        <v>80736</v>
      </c>
    </row>
    <row r="31" spans="1:6" ht="15.75" thickBot="1" x14ac:dyDescent="0.3">
      <c r="A31" s="8" t="s">
        <v>27</v>
      </c>
      <c r="B31" s="28">
        <v>38356</v>
      </c>
      <c r="C31" s="28">
        <v>38356</v>
      </c>
      <c r="D31" s="28">
        <v>38356</v>
      </c>
      <c r="E31" s="28">
        <v>38356</v>
      </c>
      <c r="F31" s="29">
        <f t="shared" si="1"/>
        <v>153424</v>
      </c>
    </row>
    <row r="32" spans="1:6" ht="15.75" thickBot="1" x14ac:dyDescent="0.3">
      <c r="A32" s="9" t="s">
        <v>28</v>
      </c>
      <c r="B32" s="24">
        <v>5000</v>
      </c>
      <c r="C32" s="24">
        <v>5000</v>
      </c>
      <c r="D32" s="24">
        <v>5000</v>
      </c>
      <c r="E32" s="24">
        <v>5000</v>
      </c>
      <c r="F32" s="30">
        <f t="shared" si="1"/>
        <v>20000</v>
      </c>
    </row>
    <row r="33" spans="1:7" ht="21.75" thickBot="1" x14ac:dyDescent="0.3">
      <c r="A33" s="8" t="s">
        <v>29</v>
      </c>
      <c r="B33" s="28">
        <v>41137</v>
      </c>
      <c r="C33" s="28">
        <v>41137</v>
      </c>
      <c r="D33" s="28">
        <v>41137</v>
      </c>
      <c r="E33" s="28">
        <v>41137</v>
      </c>
      <c r="F33" s="29">
        <f t="shared" si="1"/>
        <v>164548</v>
      </c>
    </row>
    <row r="34" spans="1:7" ht="15.75" thickBot="1" x14ac:dyDescent="0.3">
      <c r="A34" s="8" t="s">
        <v>30</v>
      </c>
      <c r="B34" s="22">
        <v>69831</v>
      </c>
      <c r="C34" s="22">
        <v>69831</v>
      </c>
      <c r="D34" s="22">
        <v>69831</v>
      </c>
      <c r="E34" s="22">
        <v>69831</v>
      </c>
      <c r="F34" s="29">
        <f t="shared" si="1"/>
        <v>279324</v>
      </c>
    </row>
    <row r="35" spans="1:7" ht="15.75" thickBot="1" x14ac:dyDescent="0.3">
      <c r="A35" s="9" t="s">
        <v>31</v>
      </c>
      <c r="B35" s="24">
        <v>13581</v>
      </c>
      <c r="C35" s="24">
        <v>13581</v>
      </c>
      <c r="D35" s="24">
        <v>13581</v>
      </c>
      <c r="E35" s="24">
        <v>13581</v>
      </c>
      <c r="F35" s="30">
        <f t="shared" si="1"/>
        <v>54324</v>
      </c>
    </row>
    <row r="36" spans="1:7" ht="15.75" thickBot="1" x14ac:dyDescent="0.3">
      <c r="A36" s="8" t="s">
        <v>32</v>
      </c>
      <c r="B36" s="22">
        <v>21586</v>
      </c>
      <c r="C36" s="22">
        <v>21586</v>
      </c>
      <c r="D36" s="22">
        <v>21586</v>
      </c>
      <c r="E36" s="22">
        <v>21586</v>
      </c>
      <c r="F36" s="29">
        <f t="shared" si="1"/>
        <v>86344</v>
      </c>
    </row>
    <row r="37" spans="1:7" ht="15.75" thickBot="1" x14ac:dyDescent="0.3">
      <c r="A37" s="38" t="s">
        <v>33</v>
      </c>
      <c r="B37" s="35">
        <v>10000</v>
      </c>
      <c r="C37" s="35">
        <v>10000</v>
      </c>
      <c r="D37" s="35">
        <v>10000</v>
      </c>
      <c r="E37" s="35">
        <v>10000</v>
      </c>
      <c r="F37" s="39">
        <f t="shared" si="1"/>
        <v>40000</v>
      </c>
    </row>
    <row r="38" spans="1:7" ht="15.75" thickBot="1" x14ac:dyDescent="0.3">
      <c r="A38" s="38" t="s">
        <v>34</v>
      </c>
      <c r="B38" s="35">
        <v>15000</v>
      </c>
      <c r="C38" s="35">
        <v>15000</v>
      </c>
      <c r="D38" s="35">
        <v>15000</v>
      </c>
      <c r="E38" s="35">
        <v>15000</v>
      </c>
      <c r="F38" s="39">
        <f t="shared" si="1"/>
        <v>60000</v>
      </c>
    </row>
    <row r="39" spans="1:7" ht="15.75" thickBot="1" x14ac:dyDescent="0.3">
      <c r="A39" s="38" t="s">
        <v>35</v>
      </c>
      <c r="B39" s="35">
        <v>4000</v>
      </c>
      <c r="C39" s="35">
        <v>4000</v>
      </c>
      <c r="D39" s="35">
        <v>4000</v>
      </c>
      <c r="E39" s="35">
        <v>4000</v>
      </c>
      <c r="F39" s="39">
        <f t="shared" si="1"/>
        <v>16000</v>
      </c>
    </row>
    <row r="40" spans="1:7" ht="15.75" thickBot="1" x14ac:dyDescent="0.3">
      <c r="A40" s="34" t="s">
        <v>50</v>
      </c>
      <c r="B40" s="35"/>
      <c r="C40" s="35"/>
      <c r="D40" s="35"/>
      <c r="E40" s="35"/>
      <c r="F40" s="39"/>
      <c r="G40" s="36"/>
    </row>
    <row r="41" spans="1:7" ht="34.5" customHeight="1" thickBot="1" x14ac:dyDescent="0.3">
      <c r="A41" s="10" t="s">
        <v>36</v>
      </c>
      <c r="B41" s="15"/>
      <c r="C41" s="15"/>
      <c r="D41" s="15"/>
      <c r="E41" s="15"/>
      <c r="F41" s="16"/>
    </row>
    <row r="42" spans="1:7" ht="15.75" thickBot="1" x14ac:dyDescent="0.3">
      <c r="A42" s="9" t="s">
        <v>37</v>
      </c>
      <c r="B42" s="24">
        <v>4908</v>
      </c>
      <c r="C42" s="24">
        <v>4908</v>
      </c>
      <c r="D42" s="24">
        <v>4908</v>
      </c>
      <c r="E42" s="24">
        <v>4908</v>
      </c>
      <c r="F42" s="25">
        <f>B42+C42+D42+E42</f>
        <v>19632</v>
      </c>
    </row>
    <row r="43" spans="1:7" ht="15.75" thickBot="1" x14ac:dyDescent="0.3">
      <c r="A43" s="38" t="s">
        <v>38</v>
      </c>
      <c r="B43" s="35">
        <v>4000</v>
      </c>
      <c r="C43" s="35">
        <v>4000</v>
      </c>
      <c r="D43" s="35">
        <v>4000</v>
      </c>
      <c r="E43" s="35">
        <v>4000</v>
      </c>
      <c r="F43" s="44">
        <f>B43+C43+D43+E43</f>
        <v>16000</v>
      </c>
    </row>
    <row r="44" spans="1:7" ht="34.5" customHeight="1" thickBot="1" x14ac:dyDescent="0.3">
      <c r="A44" s="5" t="s">
        <v>39</v>
      </c>
      <c r="B44" s="13"/>
      <c r="C44" s="13"/>
      <c r="D44" s="13"/>
      <c r="E44" s="13"/>
      <c r="F44" s="14"/>
    </row>
    <row r="45" spans="1:7" ht="15.75" thickBot="1" x14ac:dyDescent="0.3">
      <c r="A45" s="38" t="s">
        <v>40</v>
      </c>
      <c r="B45" s="45">
        <v>17500</v>
      </c>
      <c r="C45" s="24">
        <v>17500</v>
      </c>
      <c r="D45" s="24">
        <v>17500</v>
      </c>
      <c r="E45" s="24">
        <v>17500</v>
      </c>
      <c r="F45" s="25">
        <f>B45+C45+D45+E45</f>
        <v>70000</v>
      </c>
    </row>
    <row r="46" spans="1:7" ht="15.75" thickBot="1" x14ac:dyDescent="0.3">
      <c r="A46" s="8" t="s">
        <v>41</v>
      </c>
      <c r="B46" s="22">
        <v>85428</v>
      </c>
      <c r="C46" s="22">
        <v>85428</v>
      </c>
      <c r="D46" s="22">
        <v>85428</v>
      </c>
      <c r="E46" s="22">
        <v>85428</v>
      </c>
      <c r="F46" s="26">
        <f>B46+C46+D46+E46</f>
        <v>341712</v>
      </c>
    </row>
    <row r="47" spans="1:7" ht="15.75" thickBot="1" x14ac:dyDescent="0.3">
      <c r="A47" s="9" t="s">
        <v>42</v>
      </c>
      <c r="B47" s="24">
        <v>1501</v>
      </c>
      <c r="C47" s="24">
        <v>1501</v>
      </c>
      <c r="D47" s="24">
        <v>1501</v>
      </c>
      <c r="E47" s="24">
        <v>1501</v>
      </c>
      <c r="F47" s="25">
        <f>B47+C47+D47+E47</f>
        <v>6004</v>
      </c>
    </row>
    <row r="48" spans="1:7" ht="45" customHeight="1" thickBot="1" x14ac:dyDescent="0.3">
      <c r="A48" s="5" t="s">
        <v>43</v>
      </c>
      <c r="B48" s="13"/>
      <c r="C48" s="13"/>
      <c r="D48" s="13"/>
      <c r="E48" s="13"/>
      <c r="F48" s="14"/>
    </row>
    <row r="49" spans="1:9" ht="21.75" thickBot="1" x14ac:dyDescent="0.3">
      <c r="A49" s="38" t="s">
        <v>44</v>
      </c>
      <c r="B49" s="45">
        <v>15000</v>
      </c>
      <c r="C49" s="45">
        <v>15000</v>
      </c>
      <c r="D49" s="45">
        <v>15000</v>
      </c>
      <c r="E49" s="45">
        <v>15000</v>
      </c>
      <c r="F49" s="44">
        <f>B49+C49+D49+E49</f>
        <v>60000</v>
      </c>
    </row>
    <row r="50" spans="1:9" ht="15.75" thickBot="1" x14ac:dyDescent="0.3">
      <c r="A50" s="9" t="s">
        <v>45</v>
      </c>
      <c r="B50" s="24">
        <v>17500</v>
      </c>
      <c r="C50" s="24">
        <v>17500</v>
      </c>
      <c r="D50" s="24">
        <v>17500</v>
      </c>
      <c r="E50" s="24">
        <v>17500</v>
      </c>
      <c r="F50" s="25">
        <f>B50+C50+D50+E50</f>
        <v>70000</v>
      </c>
    </row>
    <row r="51" spans="1:9" ht="15.75" thickBot="1" x14ac:dyDescent="0.3">
      <c r="A51" s="9" t="s">
        <v>46</v>
      </c>
      <c r="B51" s="24">
        <v>11897</v>
      </c>
      <c r="C51" s="24">
        <v>11897</v>
      </c>
      <c r="D51" s="24">
        <v>11897</v>
      </c>
      <c r="E51" s="24">
        <v>11897</v>
      </c>
      <c r="F51" s="25">
        <f>B51+C51+D51+E51</f>
        <v>47588</v>
      </c>
    </row>
    <row r="52" spans="1:9" ht="21.75" thickBot="1" x14ac:dyDescent="0.3">
      <c r="A52" s="8" t="s">
        <v>47</v>
      </c>
      <c r="B52" s="22">
        <v>53022</v>
      </c>
      <c r="C52" s="22">
        <v>53022</v>
      </c>
      <c r="D52" s="22">
        <v>53022</v>
      </c>
      <c r="E52" s="22">
        <v>53022</v>
      </c>
      <c r="F52" s="26">
        <f>B52+C52+D52+E52</f>
        <v>212088</v>
      </c>
    </row>
    <row r="53" spans="1:9" ht="15.75" thickBot="1" x14ac:dyDescent="0.3">
      <c r="A53" s="17" t="s">
        <v>48</v>
      </c>
      <c r="B53" s="18"/>
      <c r="C53" s="18"/>
      <c r="D53" s="18"/>
      <c r="E53" s="18"/>
      <c r="F53" s="32">
        <f>SUM(F4:F52)</f>
        <v>8400360</v>
      </c>
      <c r="H53" s="48"/>
      <c r="I53" s="47"/>
    </row>
    <row r="54" spans="1:9" x14ac:dyDescent="0.25">
      <c r="A54" s="1"/>
    </row>
  </sheetData>
  <sheetProtection algorithmName="SHA-512" hashValue="TWRXwELgzlEpU3QfTVyLEURTItbIsY8md3313aTiSykf1THsNL9Exq6GsC7S6glnR09nok/b8bLcr2+kS7gAgg==" saltValue="v0ctn7zBhATbd8PrtaITt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Financien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 I.J.M. Cordewener</dc:creator>
  <cp:lastModifiedBy>Yvette Y. op 't Root</cp:lastModifiedBy>
  <dcterms:created xsi:type="dcterms:W3CDTF">2021-03-29T11:44:25Z</dcterms:created>
  <dcterms:modified xsi:type="dcterms:W3CDTF">2021-04-23T11:55:38Z</dcterms:modified>
</cp:coreProperties>
</file>