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erk\Downloads\"/>
    </mc:Choice>
  </mc:AlternateContent>
  <xr:revisionPtr revIDLastSave="0" documentId="8_{71CF6986-69D2-485D-BA2F-7DC4DD90C7DC}" xr6:coauthVersionLast="47" xr6:coauthVersionMax="47" xr10:uidLastSave="{00000000-0000-0000-0000-000000000000}"/>
  <bookViews>
    <workbookView xWindow="28680" yWindow="-120" windowWidth="38640" windowHeight="21240" xr2:uid="{AFB633C4-0906-4BAC-B9F5-908DF9A6378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1" l="1"/>
  <c r="M60" i="1" s="1"/>
  <c r="O60" i="1" s="1"/>
  <c r="K59" i="1"/>
  <c r="M59" i="1" s="1"/>
  <c r="O59" i="1" s="1"/>
  <c r="K54" i="1"/>
  <c r="M54" i="1" s="1"/>
  <c r="O54" i="1" s="1"/>
  <c r="K55" i="1"/>
  <c r="M55" i="1" s="1"/>
  <c r="O55" i="1" s="1"/>
  <c r="K53" i="1"/>
  <c r="M53" i="1" s="1"/>
  <c r="O53" i="1" s="1"/>
  <c r="K47" i="1"/>
  <c r="M47" i="1" s="1"/>
  <c r="O47" i="1" s="1"/>
  <c r="K48" i="1"/>
  <c r="M48" i="1" s="1"/>
  <c r="O48" i="1" s="1"/>
  <c r="K49" i="1"/>
  <c r="M49" i="1" s="1"/>
  <c r="O49" i="1" s="1"/>
  <c r="K46" i="1"/>
  <c r="M46" i="1" s="1"/>
  <c r="O46" i="1" s="1"/>
  <c r="K40" i="1"/>
  <c r="M40" i="1" s="1"/>
  <c r="O40" i="1" s="1"/>
  <c r="K41" i="1"/>
  <c r="M41" i="1" s="1"/>
  <c r="O41" i="1" s="1"/>
  <c r="K42" i="1"/>
  <c r="M42" i="1" s="1"/>
  <c r="O42" i="1" s="1"/>
  <c r="K43" i="1"/>
  <c r="M43" i="1" s="1"/>
  <c r="O43" i="1" s="1"/>
  <c r="K39" i="1"/>
  <c r="M39" i="1" s="1"/>
  <c r="O39" i="1" s="1"/>
  <c r="K12" i="1"/>
  <c r="M12" i="1" s="1"/>
  <c r="O12" i="1" s="1"/>
  <c r="K13" i="1"/>
  <c r="M13" i="1" s="1"/>
  <c r="O13" i="1" s="1"/>
  <c r="K14" i="1"/>
  <c r="M14" i="1" s="1"/>
  <c r="O14" i="1" s="1"/>
  <c r="K15" i="1"/>
  <c r="M15" i="1" s="1"/>
  <c r="O15" i="1" s="1"/>
  <c r="K16" i="1"/>
  <c r="M16" i="1" s="1"/>
  <c r="O16" i="1" s="1"/>
  <c r="K17" i="1"/>
  <c r="M17" i="1" s="1"/>
  <c r="O17" i="1" s="1"/>
  <c r="K18" i="1"/>
  <c r="M18" i="1" s="1"/>
  <c r="O18" i="1" s="1"/>
  <c r="K19" i="1"/>
  <c r="M19" i="1" s="1"/>
  <c r="O19" i="1" s="1"/>
  <c r="K20" i="1"/>
  <c r="M20" i="1" s="1"/>
  <c r="O20" i="1" s="1"/>
  <c r="K21" i="1"/>
  <c r="M21" i="1" s="1"/>
  <c r="O21" i="1" s="1"/>
  <c r="K22" i="1"/>
  <c r="M22" i="1" s="1"/>
  <c r="O22" i="1" s="1"/>
  <c r="K23" i="1"/>
  <c r="M23" i="1" s="1"/>
  <c r="O23" i="1" s="1"/>
  <c r="K11" i="1"/>
  <c r="M11" i="1" s="1"/>
  <c r="O11" i="1" s="1"/>
  <c r="O32" i="1"/>
  <c r="O28" i="1"/>
  <c r="O29" i="1"/>
  <c r="O30" i="1"/>
  <c r="O31" i="1"/>
  <c r="O34" i="1"/>
  <c r="O27" i="1"/>
  <c r="O61" i="1" l="1"/>
  <c r="O56" i="1"/>
  <c r="O50" i="1"/>
  <c r="O24" i="1"/>
  <c r="O35" i="1"/>
  <c r="O64" i="1" l="1"/>
</calcChain>
</file>

<file path=xl/sharedStrings.xml><?xml version="1.0" encoding="utf-8"?>
<sst xmlns="http://schemas.openxmlformats.org/spreadsheetml/2006/main" count="69" uniqueCount="55">
  <si>
    <t>Hardware inclusief gerelateerde software, randapparatuur, accessoires en gerelateerde dienstverlening</t>
  </si>
  <si>
    <t>Hash t.b.v. autopilot configuratie</t>
  </si>
  <si>
    <t>levering en aanbrengen screenprotector (type I, J en K)</t>
  </si>
  <si>
    <t>Muis draadloos (type G2)</t>
  </si>
  <si>
    <t xml:space="preserve">uitbreiding fabrieksgarantie t.b.v. typen A1, A2, B, C1, C2. o.b.v. EIS 101 </t>
  </si>
  <si>
    <t>type A1</t>
  </si>
  <si>
    <t>type A2</t>
  </si>
  <si>
    <t>type B</t>
  </si>
  <si>
    <t>type C1</t>
  </si>
  <si>
    <t>type C2</t>
  </si>
  <si>
    <t>Laptop tas passend bij type A1, A2, B, C1 en C2</t>
  </si>
  <si>
    <t>Laptop 13/14 inch (type A2)</t>
  </si>
  <si>
    <t>Laptop 15/15,6 inch (type B)</t>
  </si>
  <si>
    <t>Laptop 17/17,5 inch (type C1)</t>
  </si>
  <si>
    <t>Laptop 17/17,5 inch (type C2)</t>
  </si>
  <si>
    <t>Monitor 23,5/24,6 inch (type D)</t>
  </si>
  <si>
    <t>USB-C docking station (type E)</t>
  </si>
  <si>
    <t>Toetsenbord bedraad (type F)</t>
  </si>
  <si>
    <t>Muis bedraad (type G1)</t>
  </si>
  <si>
    <t>Samsung Galaxy S20 FE 128 5G zwart incl.KNOX (type I)</t>
  </si>
  <si>
    <t>Samsung Galaxy Xcover 5 4G zwart incl. KNOX (type J)</t>
  </si>
  <si>
    <t>iPhone 11 64BG 4G zwart incl. DEP (type K)</t>
  </si>
  <si>
    <t>Windows 10 signature edition PC/ready to provision vrije 190 x Windows 10 Pro OEM installatie</t>
  </si>
  <si>
    <t>Software basis image; aangeleverd door Aanbestedende dienst</t>
  </si>
  <si>
    <t>Leveren en aanbrengen assettags (laptops, monitoren en dockingstations)</t>
  </si>
  <si>
    <t>Levering extra assettags</t>
  </si>
  <si>
    <t>Projectmanagement implementatie</t>
  </si>
  <si>
    <t>type I</t>
  </si>
  <si>
    <t>type J</t>
  </si>
  <si>
    <t>type K</t>
  </si>
  <si>
    <t>gemeente Urk        BV-2021-04</t>
  </si>
  <si>
    <t>Laptop 12,4/13 inch (type A1)</t>
  </si>
  <si>
    <t>levering beschermhoes (type I en K)</t>
  </si>
  <si>
    <t>inkoopprijs</t>
  </si>
  <si>
    <t>prijzen in € en exclusief btw.</t>
  </si>
  <si>
    <t>verkoopprijs per stuk</t>
  </si>
  <si>
    <t>totaalprijs</t>
  </si>
  <si>
    <t>opslag %</t>
  </si>
  <si>
    <t>Installeren van docking station, twee monitoren, keybord en muis per werkplek inclusief -</t>
  </si>
  <si>
    <t>installatie en configuratie dienstverlening o.b.v. netto prijs</t>
  </si>
  <si>
    <t>hardware o.b.v. inkoopprijs + opslag%</t>
  </si>
  <si>
    <t>verplicht aan te bieden optioneel af te nemen o.b.v. inkoopprijs + opslag%</t>
  </si>
  <si>
    <t>subtotaalprijs</t>
  </si>
  <si>
    <t>TOTAAL TE BEOORDELEN PRIJS</t>
  </si>
  <si>
    <t>het door u tijdens de gehele looptijd gehanteerde opslagpercentage hardware inclusief gerelateerde software, randapparatuur en accessoires bedraagt</t>
  </si>
  <si>
    <t>aan u wordt verzocht de groene cellen in te vullen.</t>
  </si>
  <si>
    <t>%</t>
  </si>
  <si>
    <t>- gelijktijdige ontmanateling van huidige werkplekapparatuur. o.b.v uurtarief kantooruren</t>
  </si>
  <si>
    <t>p/uur</t>
  </si>
  <si>
    <t xml:space="preserve"> </t>
  </si>
  <si>
    <t>H1</t>
  </si>
  <si>
    <t>H2</t>
  </si>
  <si>
    <t>H3</t>
  </si>
  <si>
    <t>H4</t>
  </si>
  <si>
    <t>Bijlage A1 Prijzenformulier gewijzigd naar aanleiding van NvI 2 d.d. 14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</si>
</sst>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 applyProtection="1"/>
    <xf numFmtId="0" fontId="1" fillId="0" borderId="0" xfId="0" applyFont="1" applyProtection="1"/>
    <xf numFmtId="10" fontId="1" fillId="0" borderId="0" xfId="0" applyNumberFormat="1" applyFo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44" fontId="1" fillId="0" borderId="0" xfId="0" applyNumberFormat="1" applyFont="1" applyProtection="1"/>
    <xf numFmtId="44" fontId="1" fillId="2" borderId="0" xfId="0" applyNumberFormat="1" applyFont="1" applyFill="1" applyProtection="1"/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1" fillId="0" borderId="0" xfId="0" quotePrefix="1" applyFont="1" applyProtection="1"/>
    <xf numFmtId="164" fontId="1" fillId="3" borderId="1" xfId="0" applyNumberFormat="1" applyFont="1" applyFill="1" applyBorder="1" applyProtection="1"/>
    <xf numFmtId="0" fontId="1" fillId="3" borderId="2" xfId="0" applyFont="1" applyFill="1" applyBorder="1" applyProtection="1"/>
    <xf numFmtId="10" fontId="1" fillId="3" borderId="2" xfId="0" applyNumberFormat="1" applyFont="1" applyFill="1" applyBorder="1" applyProtection="1"/>
    <xf numFmtId="44" fontId="1" fillId="3" borderId="3" xfId="0" applyNumberFormat="1" applyFont="1" applyFill="1" applyBorder="1" applyProtection="1"/>
    <xf numFmtId="164" fontId="1" fillId="4" borderId="0" xfId="0" applyNumberFormat="1" applyFont="1" applyFill="1" applyProtection="1">
      <protection locked="0"/>
    </xf>
    <xf numFmtId="0" fontId="3" fillId="0" borderId="0" xfId="0" applyFont="1" applyProtection="1"/>
    <xf numFmtId="10" fontId="1" fillId="0" borderId="0" xfId="0" applyNumberFormat="1" applyFont="1" applyFill="1" applyProtection="1"/>
    <xf numFmtId="44" fontId="1" fillId="4" borderId="0" xfId="0" applyNumberFormat="1" applyFont="1" applyFill="1" applyProtection="1">
      <protection locked="0"/>
    </xf>
    <xf numFmtId="44" fontId="1" fillId="0" borderId="0" xfId="0" applyNumberFormat="1" applyFont="1" applyFill="1" applyProtection="1"/>
    <xf numFmtId="165" fontId="1" fillId="4" borderId="0" xfId="0" applyNumberFormat="1" applyFont="1" applyFill="1" applyProtection="1">
      <protection locked="0"/>
    </xf>
    <xf numFmtId="0" fontId="1" fillId="0" borderId="0" xfId="0" applyFont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0A39-D258-4DDD-9C57-ACF079299589}">
  <sheetPr>
    <pageSetUpPr fitToPage="1"/>
  </sheetPr>
  <dimension ref="A1:P64"/>
  <sheetViews>
    <sheetView tabSelected="1" zoomScale="78" zoomScaleNormal="70" workbookViewId="0">
      <selection activeCell="I12" sqref="I12"/>
    </sheetView>
  </sheetViews>
  <sheetFormatPr defaultRowHeight="14" x14ac:dyDescent="0.3"/>
  <cols>
    <col min="1" max="1" width="8.7265625" style="4"/>
    <col min="2" max="2" width="8.90625" style="2" bestFit="1" customWidth="1"/>
    <col min="3" max="7" width="8.7265625" style="2"/>
    <col min="8" max="8" width="35" style="2" customWidth="1"/>
    <col min="9" max="9" width="17.54296875" style="1" customWidth="1"/>
    <col min="10" max="10" width="8.7265625" style="2"/>
    <col min="11" max="11" width="8.7265625" style="3"/>
    <col min="12" max="12" width="8.7265625" style="2"/>
    <col min="13" max="13" width="14.54296875" style="2" customWidth="1"/>
    <col min="14" max="14" width="8.7265625" style="2"/>
    <col min="15" max="15" width="13.6328125" style="2" customWidth="1"/>
    <col min="16" max="16384" width="8.7265625" style="2"/>
  </cols>
  <sheetData>
    <row r="1" spans="1:16" x14ac:dyDescent="0.3">
      <c r="A1" s="6" t="s">
        <v>54</v>
      </c>
    </row>
    <row r="2" spans="1:16" x14ac:dyDescent="0.3">
      <c r="A2" s="5" t="s">
        <v>0</v>
      </c>
    </row>
    <row r="3" spans="1:16" x14ac:dyDescent="0.3">
      <c r="A3" s="4" t="s">
        <v>30</v>
      </c>
    </row>
    <row r="4" spans="1:16" x14ac:dyDescent="0.3">
      <c r="A4" s="4" t="s">
        <v>34</v>
      </c>
    </row>
    <row r="6" spans="1:16" x14ac:dyDescent="0.3">
      <c r="A6" s="6" t="s">
        <v>45</v>
      </c>
      <c r="B6" s="18"/>
      <c r="C6" s="18"/>
      <c r="D6" s="18"/>
      <c r="E6" s="18"/>
      <c r="F6" s="18"/>
    </row>
    <row r="7" spans="1:16" x14ac:dyDescent="0.3">
      <c r="A7" s="6" t="s">
        <v>44</v>
      </c>
      <c r="B7" s="18"/>
      <c r="C7" s="18"/>
      <c r="D7" s="18"/>
      <c r="E7" s="18"/>
      <c r="F7" s="18"/>
      <c r="G7" s="18"/>
      <c r="H7" s="18"/>
      <c r="I7" s="2"/>
      <c r="K7" s="2"/>
      <c r="O7" s="22"/>
      <c r="P7" s="2" t="s">
        <v>46</v>
      </c>
    </row>
    <row r="8" spans="1:16" x14ac:dyDescent="0.3">
      <c r="A8" s="6"/>
      <c r="B8" s="18"/>
      <c r="C8" s="18"/>
      <c r="D8" s="18"/>
      <c r="E8" s="18"/>
      <c r="F8" s="18"/>
      <c r="G8" s="18"/>
      <c r="H8" s="18"/>
      <c r="I8" s="2"/>
      <c r="K8" s="2"/>
    </row>
    <row r="10" spans="1:16" x14ac:dyDescent="0.3">
      <c r="A10" s="6" t="s">
        <v>40</v>
      </c>
      <c r="B10" s="6"/>
      <c r="I10" s="1" t="s">
        <v>33</v>
      </c>
      <c r="K10" s="3" t="s">
        <v>37</v>
      </c>
      <c r="M10" s="2" t="s">
        <v>35</v>
      </c>
      <c r="O10" s="2" t="s">
        <v>36</v>
      </c>
    </row>
    <row r="11" spans="1:16" x14ac:dyDescent="0.3">
      <c r="A11" s="7">
        <v>55</v>
      </c>
      <c r="B11" s="5" t="s">
        <v>31</v>
      </c>
      <c r="I11" s="17"/>
      <c r="K11" s="19">
        <f>$O$7/100</f>
        <v>0</v>
      </c>
      <c r="M11" s="8">
        <f>I11*(1+K11)</f>
        <v>0</v>
      </c>
      <c r="N11" s="8"/>
      <c r="O11" s="8">
        <f>A11*M11</f>
        <v>0</v>
      </c>
    </row>
    <row r="12" spans="1:16" x14ac:dyDescent="0.3">
      <c r="A12" s="7">
        <v>20</v>
      </c>
      <c r="B12" s="5" t="s">
        <v>11</v>
      </c>
      <c r="I12" s="17"/>
      <c r="K12" s="19">
        <f t="shared" ref="K12:K23" si="0">$O$7/100</f>
        <v>0</v>
      </c>
      <c r="M12" s="8">
        <f t="shared" ref="M12:M23" si="1">I12*(1+K12)</f>
        <v>0</v>
      </c>
      <c r="N12" s="8"/>
      <c r="O12" s="8">
        <f t="shared" ref="O12:O23" si="2">A12*M12</f>
        <v>0</v>
      </c>
    </row>
    <row r="13" spans="1:16" x14ac:dyDescent="0.3">
      <c r="A13" s="7">
        <v>80</v>
      </c>
      <c r="B13" s="5" t="s">
        <v>12</v>
      </c>
      <c r="I13" s="17"/>
      <c r="K13" s="19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x14ac:dyDescent="0.3">
      <c r="A14" s="7">
        <v>20</v>
      </c>
      <c r="B14" s="5" t="s">
        <v>13</v>
      </c>
      <c r="I14" s="17"/>
      <c r="K14" s="19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x14ac:dyDescent="0.3">
      <c r="A15" s="7">
        <v>15</v>
      </c>
      <c r="B15" s="5" t="s">
        <v>14</v>
      </c>
      <c r="I15" s="17"/>
      <c r="K15" s="19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6" x14ac:dyDescent="0.3">
      <c r="A16" s="7">
        <v>440</v>
      </c>
      <c r="B16" s="5" t="s">
        <v>15</v>
      </c>
      <c r="I16" s="17"/>
      <c r="K16" s="19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x14ac:dyDescent="0.3">
      <c r="A17" s="7">
        <v>320</v>
      </c>
      <c r="B17" s="5" t="s">
        <v>16</v>
      </c>
      <c r="I17" s="17"/>
      <c r="K17" s="19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x14ac:dyDescent="0.3">
      <c r="A18" s="7">
        <v>320</v>
      </c>
      <c r="B18" s="5" t="s">
        <v>17</v>
      </c>
      <c r="I18" s="17"/>
      <c r="K18" s="19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x14ac:dyDescent="0.3">
      <c r="A19" s="7">
        <v>320</v>
      </c>
      <c r="B19" s="5" t="s">
        <v>18</v>
      </c>
      <c r="I19" s="17"/>
      <c r="K19" s="19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x14ac:dyDescent="0.3">
      <c r="A20" s="7">
        <v>20</v>
      </c>
      <c r="B20" s="5" t="s">
        <v>3</v>
      </c>
      <c r="I20" s="17"/>
      <c r="K20" s="19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x14ac:dyDescent="0.3">
      <c r="A21" s="7">
        <v>100</v>
      </c>
      <c r="B21" s="5" t="s">
        <v>19</v>
      </c>
      <c r="I21" s="17"/>
      <c r="K21" s="19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x14ac:dyDescent="0.3">
      <c r="A22" s="7">
        <v>25</v>
      </c>
      <c r="B22" s="5" t="s">
        <v>20</v>
      </c>
      <c r="I22" s="17"/>
      <c r="K22" s="19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x14ac:dyDescent="0.3">
      <c r="A23" s="7">
        <v>65</v>
      </c>
      <c r="B23" s="5" t="s">
        <v>21</v>
      </c>
      <c r="I23" s="17"/>
      <c r="K23" s="19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x14ac:dyDescent="0.3">
      <c r="I24" s="1" t="s">
        <v>49</v>
      </c>
      <c r="M24" s="9" t="s">
        <v>42</v>
      </c>
      <c r="N24" s="9"/>
      <c r="O24" s="9">
        <f>SUM(O11:O23)</f>
        <v>0</v>
      </c>
    </row>
    <row r="25" spans="1:16" x14ac:dyDescent="0.3">
      <c r="M25" s="1"/>
      <c r="N25" s="1"/>
      <c r="O25" s="1"/>
      <c r="P25" s="1"/>
    </row>
    <row r="26" spans="1:16" x14ac:dyDescent="0.3">
      <c r="A26" s="10" t="s">
        <v>39</v>
      </c>
      <c r="B26" s="10"/>
      <c r="C26" s="10"/>
      <c r="D26" s="10"/>
      <c r="E26" s="10"/>
      <c r="M26" s="2" t="s">
        <v>35</v>
      </c>
      <c r="N26" s="8"/>
      <c r="O26" s="8" t="s">
        <v>36</v>
      </c>
    </row>
    <row r="27" spans="1:16" x14ac:dyDescent="0.3">
      <c r="A27" s="11">
        <v>190</v>
      </c>
      <c r="B27" s="5" t="s">
        <v>22</v>
      </c>
      <c r="M27" s="20"/>
      <c r="N27" s="8"/>
      <c r="O27" s="21">
        <f t="shared" ref="O27" si="3">A27*M27</f>
        <v>0</v>
      </c>
    </row>
    <row r="28" spans="1:16" x14ac:dyDescent="0.3">
      <c r="A28" s="11">
        <v>190</v>
      </c>
      <c r="B28" s="5" t="s">
        <v>23</v>
      </c>
      <c r="M28" s="20"/>
      <c r="N28" s="8"/>
      <c r="O28" s="21">
        <f>A28*M28</f>
        <v>0</v>
      </c>
    </row>
    <row r="29" spans="1:16" x14ac:dyDescent="0.3">
      <c r="A29" s="11">
        <v>190</v>
      </c>
      <c r="B29" s="5" t="s">
        <v>1</v>
      </c>
      <c r="M29" s="20"/>
      <c r="N29" s="8"/>
      <c r="O29" s="21">
        <f>A29*M29</f>
        <v>0</v>
      </c>
    </row>
    <row r="30" spans="1:16" x14ac:dyDescent="0.3">
      <c r="A30" s="11">
        <v>630</v>
      </c>
      <c r="B30" s="5" t="s">
        <v>24</v>
      </c>
      <c r="M30" s="20"/>
      <c r="N30" s="8"/>
      <c r="O30" s="21">
        <f>A30*M30</f>
        <v>0</v>
      </c>
    </row>
    <row r="31" spans="1:16" x14ac:dyDescent="0.3">
      <c r="A31" s="11">
        <v>300</v>
      </c>
      <c r="B31" s="5" t="s">
        <v>25</v>
      </c>
      <c r="M31" s="20"/>
      <c r="N31" s="8"/>
      <c r="O31" s="21">
        <f>A31*M31</f>
        <v>0</v>
      </c>
    </row>
    <row r="32" spans="1:16" x14ac:dyDescent="0.3">
      <c r="A32" s="11">
        <v>50</v>
      </c>
      <c r="B32" s="2" t="s">
        <v>38</v>
      </c>
      <c r="K32" s="2"/>
      <c r="L32" s="3"/>
      <c r="M32" s="20"/>
      <c r="N32" s="8" t="s">
        <v>48</v>
      </c>
      <c r="O32" s="21">
        <f>A32*M32</f>
        <v>0</v>
      </c>
    </row>
    <row r="33" spans="1:15" x14ac:dyDescent="0.3">
      <c r="A33" s="11"/>
      <c r="B33" s="12" t="s">
        <v>47</v>
      </c>
      <c r="K33" s="2"/>
      <c r="L33" s="3"/>
      <c r="M33" s="8"/>
      <c r="N33" s="8"/>
      <c r="O33" s="21"/>
    </row>
    <row r="34" spans="1:15" x14ac:dyDescent="0.3">
      <c r="A34" s="11">
        <v>1</v>
      </c>
      <c r="B34" s="5" t="s">
        <v>26</v>
      </c>
      <c r="M34" s="20"/>
      <c r="N34" s="8"/>
      <c r="O34" s="21">
        <f>A34*M34</f>
        <v>0</v>
      </c>
    </row>
    <row r="35" spans="1:15" x14ac:dyDescent="0.3">
      <c r="B35" s="5"/>
      <c r="M35" s="9" t="s">
        <v>42</v>
      </c>
      <c r="N35" s="9"/>
      <c r="O35" s="9">
        <f>SUM(O27:O34)</f>
        <v>0</v>
      </c>
    </row>
    <row r="36" spans="1:15" x14ac:dyDescent="0.3">
      <c r="B36" s="5"/>
    </row>
    <row r="37" spans="1:15" x14ac:dyDescent="0.3">
      <c r="A37" s="10" t="s">
        <v>41</v>
      </c>
      <c r="B37" s="10"/>
      <c r="C37" s="10"/>
      <c r="D37" s="10"/>
      <c r="E37" s="10"/>
      <c r="F37" s="10"/>
      <c r="I37" s="1" t="s">
        <v>33</v>
      </c>
      <c r="K37" s="3" t="s">
        <v>37</v>
      </c>
      <c r="M37" s="8" t="s">
        <v>35</v>
      </c>
      <c r="N37" s="8"/>
      <c r="O37" s="8" t="s">
        <v>36</v>
      </c>
    </row>
    <row r="38" spans="1:15" x14ac:dyDescent="0.3">
      <c r="B38" s="5" t="s">
        <v>4</v>
      </c>
      <c r="M38" s="8"/>
      <c r="N38" s="8"/>
      <c r="O38" s="8"/>
    </row>
    <row r="39" spans="1:15" x14ac:dyDescent="0.3">
      <c r="A39" s="11">
        <v>55</v>
      </c>
      <c r="B39" s="5" t="s">
        <v>5</v>
      </c>
      <c r="I39" s="17"/>
      <c r="K39" s="19">
        <f>$O$7/100</f>
        <v>0</v>
      </c>
      <c r="M39" s="8">
        <f>I39*(1+K39)</f>
        <v>0</v>
      </c>
      <c r="N39" s="8"/>
      <c r="O39" s="8">
        <f>A39*M39</f>
        <v>0</v>
      </c>
    </row>
    <row r="40" spans="1:15" x14ac:dyDescent="0.3">
      <c r="A40" s="11">
        <v>20</v>
      </c>
      <c r="B40" s="5" t="s">
        <v>6</v>
      </c>
      <c r="I40" s="17"/>
      <c r="K40" s="19">
        <f t="shared" ref="K40:K43" si="4">$O$7/100</f>
        <v>0</v>
      </c>
      <c r="M40" s="8">
        <f t="shared" ref="M40:M43" si="5">I40*(1+K40)</f>
        <v>0</v>
      </c>
      <c r="N40" s="8"/>
      <c r="O40" s="8">
        <f t="shared" ref="O40:O43" si="6">A40*M40</f>
        <v>0</v>
      </c>
    </row>
    <row r="41" spans="1:15" x14ac:dyDescent="0.3">
      <c r="A41" s="11">
        <v>80</v>
      </c>
      <c r="B41" s="5" t="s">
        <v>7</v>
      </c>
      <c r="I41" s="17"/>
      <c r="K41" s="19">
        <f t="shared" si="4"/>
        <v>0</v>
      </c>
      <c r="M41" s="8">
        <f t="shared" si="5"/>
        <v>0</v>
      </c>
      <c r="N41" s="8"/>
      <c r="O41" s="8">
        <f t="shared" si="6"/>
        <v>0</v>
      </c>
    </row>
    <row r="42" spans="1:15" x14ac:dyDescent="0.3">
      <c r="A42" s="11">
        <v>20</v>
      </c>
      <c r="B42" s="5" t="s">
        <v>8</v>
      </c>
      <c r="I42" s="17"/>
      <c r="K42" s="19">
        <f t="shared" si="4"/>
        <v>0</v>
      </c>
      <c r="M42" s="8">
        <f t="shared" si="5"/>
        <v>0</v>
      </c>
      <c r="N42" s="8"/>
      <c r="O42" s="8">
        <f t="shared" si="6"/>
        <v>0</v>
      </c>
    </row>
    <row r="43" spans="1:15" x14ac:dyDescent="0.3">
      <c r="A43" s="11">
        <v>15</v>
      </c>
      <c r="B43" s="5" t="s">
        <v>9</v>
      </c>
      <c r="I43" s="17"/>
      <c r="K43" s="19">
        <f t="shared" si="4"/>
        <v>0</v>
      </c>
      <c r="M43" s="8">
        <f t="shared" si="5"/>
        <v>0</v>
      </c>
      <c r="N43" s="8"/>
      <c r="O43" s="8">
        <f t="shared" si="6"/>
        <v>0</v>
      </c>
    </row>
    <row r="44" spans="1:15" x14ac:dyDescent="0.3">
      <c r="A44" s="11"/>
      <c r="B44" s="5"/>
      <c r="I44" s="2"/>
      <c r="K44" s="19"/>
      <c r="M44" s="8"/>
      <c r="N44" s="8"/>
      <c r="O44" s="8"/>
    </row>
    <row r="45" spans="1:15" x14ac:dyDescent="0.3">
      <c r="B45" s="5" t="s">
        <v>10</v>
      </c>
      <c r="K45" s="19"/>
      <c r="M45" s="8"/>
      <c r="N45" s="8"/>
      <c r="O45" s="8"/>
    </row>
    <row r="46" spans="1:15" x14ac:dyDescent="0.3">
      <c r="A46" s="11">
        <v>55</v>
      </c>
      <c r="B46" s="5" t="s">
        <v>50</v>
      </c>
      <c r="I46" s="17"/>
      <c r="K46" s="19">
        <f>$O$7/100</f>
        <v>0</v>
      </c>
      <c r="M46" s="8">
        <f>I46*(1+K46)</f>
        <v>0</v>
      </c>
      <c r="N46" s="8"/>
      <c r="O46" s="8">
        <f>A46*M46</f>
        <v>0</v>
      </c>
    </row>
    <row r="47" spans="1:15" x14ac:dyDescent="0.3">
      <c r="A47" s="11">
        <v>20</v>
      </c>
      <c r="B47" s="5" t="s">
        <v>51</v>
      </c>
      <c r="I47" s="17"/>
      <c r="K47" s="19">
        <f t="shared" ref="K47:K49" si="7">$O$7/100</f>
        <v>0</v>
      </c>
      <c r="M47" s="8">
        <f t="shared" ref="M47:M49" si="8">I47*(1+K47)</f>
        <v>0</v>
      </c>
      <c r="N47" s="8"/>
      <c r="O47" s="8">
        <f t="shared" ref="O47:O49" si="9">A47*M47</f>
        <v>0</v>
      </c>
    </row>
    <row r="48" spans="1:15" x14ac:dyDescent="0.3">
      <c r="A48" s="11">
        <v>80</v>
      </c>
      <c r="B48" s="5" t="s">
        <v>52</v>
      </c>
      <c r="I48" s="17"/>
      <c r="K48" s="19">
        <f t="shared" si="7"/>
        <v>0</v>
      </c>
      <c r="M48" s="8">
        <f t="shared" si="8"/>
        <v>0</v>
      </c>
      <c r="N48" s="8"/>
      <c r="O48" s="8">
        <f t="shared" si="9"/>
        <v>0</v>
      </c>
    </row>
    <row r="49" spans="1:15" x14ac:dyDescent="0.3">
      <c r="A49" s="11">
        <v>35</v>
      </c>
      <c r="B49" s="5" t="s">
        <v>53</v>
      </c>
      <c r="I49" s="17"/>
      <c r="K49" s="19">
        <f t="shared" si="7"/>
        <v>0</v>
      </c>
      <c r="M49" s="8">
        <f t="shared" si="8"/>
        <v>0</v>
      </c>
      <c r="N49" s="8"/>
      <c r="O49" s="8">
        <f t="shared" si="9"/>
        <v>0</v>
      </c>
    </row>
    <row r="50" spans="1:15" x14ac:dyDescent="0.3">
      <c r="A50" s="2"/>
      <c r="B50" s="5"/>
      <c r="K50" s="19"/>
      <c r="M50" s="9" t="s">
        <v>42</v>
      </c>
      <c r="N50" s="9"/>
      <c r="O50" s="9">
        <f>SUM(O39:O49)</f>
        <v>0</v>
      </c>
    </row>
    <row r="51" spans="1:15" x14ac:dyDescent="0.3">
      <c r="A51" s="10" t="s">
        <v>41</v>
      </c>
      <c r="B51" s="5"/>
      <c r="K51" s="19"/>
    </row>
    <row r="52" spans="1:15" x14ac:dyDescent="0.3">
      <c r="A52" s="23" t="s">
        <v>2</v>
      </c>
      <c r="B52" s="23"/>
      <c r="C52" s="23"/>
      <c r="D52" s="23"/>
      <c r="E52" s="23"/>
      <c r="F52" s="23"/>
      <c r="G52" s="23"/>
      <c r="K52" s="19"/>
      <c r="M52" s="8"/>
      <c r="N52" s="8"/>
      <c r="O52" s="8"/>
    </row>
    <row r="53" spans="1:15" x14ac:dyDescent="0.3">
      <c r="A53" s="11">
        <v>100</v>
      </c>
      <c r="B53" s="5" t="s">
        <v>27</v>
      </c>
      <c r="I53" s="17"/>
      <c r="K53" s="19">
        <f>$O$7/100</f>
        <v>0</v>
      </c>
      <c r="M53" s="8">
        <f>I53*(1+K53)</f>
        <v>0</v>
      </c>
      <c r="N53" s="8"/>
      <c r="O53" s="8">
        <f>A53*M53</f>
        <v>0</v>
      </c>
    </row>
    <row r="54" spans="1:15" x14ac:dyDescent="0.3">
      <c r="A54" s="11">
        <v>25</v>
      </c>
      <c r="B54" s="5" t="s">
        <v>28</v>
      </c>
      <c r="I54" s="17"/>
      <c r="K54" s="19">
        <f t="shared" ref="K54:K55" si="10">$O$7/100</f>
        <v>0</v>
      </c>
      <c r="M54" s="8">
        <f t="shared" ref="M54:M55" si="11">I54*(1+K54)</f>
        <v>0</v>
      </c>
      <c r="N54" s="8"/>
      <c r="O54" s="8">
        <f t="shared" ref="O54:O55" si="12">A54*M54</f>
        <v>0</v>
      </c>
    </row>
    <row r="55" spans="1:15" x14ac:dyDescent="0.3">
      <c r="A55" s="11">
        <v>65</v>
      </c>
      <c r="B55" s="5" t="s">
        <v>29</v>
      </c>
      <c r="I55" s="17"/>
      <c r="K55" s="19">
        <f t="shared" si="10"/>
        <v>0</v>
      </c>
      <c r="M55" s="8">
        <f t="shared" si="11"/>
        <v>0</v>
      </c>
      <c r="N55" s="8"/>
      <c r="O55" s="8">
        <f t="shared" si="12"/>
        <v>0</v>
      </c>
    </row>
    <row r="56" spans="1:15" x14ac:dyDescent="0.3">
      <c r="A56" s="11"/>
      <c r="B56" s="5"/>
      <c r="K56" s="19"/>
      <c r="M56" s="9" t="s">
        <v>42</v>
      </c>
      <c r="N56" s="9"/>
      <c r="O56" s="9">
        <f>SUM(O53:O55)</f>
        <v>0</v>
      </c>
    </row>
    <row r="57" spans="1:15" x14ac:dyDescent="0.3">
      <c r="A57" s="10" t="s">
        <v>41</v>
      </c>
      <c r="B57" s="5"/>
      <c r="K57" s="19"/>
      <c r="M57" s="8"/>
      <c r="N57" s="8"/>
      <c r="O57" s="8"/>
    </row>
    <row r="58" spans="1:15" x14ac:dyDescent="0.3">
      <c r="A58" s="23" t="s">
        <v>32</v>
      </c>
      <c r="B58" s="23"/>
      <c r="C58" s="23"/>
      <c r="D58" s="23"/>
      <c r="E58" s="23"/>
      <c r="K58" s="19"/>
      <c r="M58" s="8"/>
      <c r="N58" s="8"/>
      <c r="O58" s="8"/>
    </row>
    <row r="59" spans="1:15" x14ac:dyDescent="0.3">
      <c r="A59" s="11">
        <v>100</v>
      </c>
      <c r="B59" s="5" t="s">
        <v>27</v>
      </c>
      <c r="I59" s="17"/>
      <c r="K59" s="19">
        <f>$O$7/100</f>
        <v>0</v>
      </c>
      <c r="M59" s="8">
        <f>I59*(1+K59)</f>
        <v>0</v>
      </c>
      <c r="N59" s="8"/>
      <c r="O59" s="8">
        <f>A59*M59</f>
        <v>0</v>
      </c>
    </row>
    <row r="60" spans="1:15" x14ac:dyDescent="0.3">
      <c r="A60" s="11">
        <v>25</v>
      </c>
      <c r="B60" s="5" t="s">
        <v>29</v>
      </c>
      <c r="I60" s="17"/>
      <c r="K60" s="19">
        <f>$O$7/100</f>
        <v>0</v>
      </c>
      <c r="M60" s="8">
        <f>I60*(1+K60)</f>
        <v>0</v>
      </c>
      <c r="N60" s="8"/>
      <c r="O60" s="8">
        <f>A60*M60</f>
        <v>0</v>
      </c>
    </row>
    <row r="61" spans="1:15" x14ac:dyDescent="0.3">
      <c r="M61" s="9" t="s">
        <v>42</v>
      </c>
      <c r="N61" s="9"/>
      <c r="O61" s="9">
        <f>SUM(O59:O60)</f>
        <v>0</v>
      </c>
    </row>
    <row r="63" spans="1:15" ht="14.5" thickBot="1" x14ac:dyDescent="0.35"/>
    <row r="64" spans="1:15" ht="14.5" thickBot="1" x14ac:dyDescent="0.35">
      <c r="I64" s="13" t="s">
        <v>43</v>
      </c>
      <c r="J64" s="14"/>
      <c r="K64" s="15"/>
      <c r="L64" s="14"/>
      <c r="M64" s="14"/>
      <c r="N64" s="14"/>
      <c r="O64" s="16">
        <f>O61+O56+ O50+O35+O24</f>
        <v>0</v>
      </c>
    </row>
  </sheetData>
  <sheetProtection algorithmName="SHA-512" hashValue="3Q8mBi/KkmKHTskO5tsLk8q68xp3sDx0AdS/d14fDS2TVArNp5DabEuy8+yiIh4u8OsuEs3x9iJP8XfTNIczkg==" saltValue="30CMVwwG+Lld8TtuWh8bdA==" spinCount="100000" sheet="1" objects="1" scenarios="1" selectLockedCells="1"/>
  <mergeCells count="2">
    <mergeCell ref="A58:E58"/>
    <mergeCell ref="A52:G52"/>
  </mergeCells>
  <dataValidations count="1">
    <dataValidation type="decimal" operator="greaterThanOrEqual" allowBlank="1" showInputMessage="1" showErrorMessage="1" sqref="O7" xr:uid="{17538E5B-AEB4-4293-A173-3AE0445130AA}">
      <formula1>1</formula1>
    </dataValidation>
  </dataValidations>
  <pageMargins left="0.7" right="0.7" top="0.75" bottom="0.75" header="0.3" footer="0.3"/>
  <pageSetup paperSize="9" scale="54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F7F4B0D6E904EAAD2D81EBA2F758C" ma:contentTypeVersion="9" ma:contentTypeDescription="Een nieuw document maken." ma:contentTypeScope="" ma:versionID="efe73d980c42ee369bdb39cf65b8679b">
  <xsd:schema xmlns:xsd="http://www.w3.org/2001/XMLSchema" xmlns:xs="http://www.w3.org/2001/XMLSchema" xmlns:p="http://schemas.microsoft.com/office/2006/metadata/properties" xmlns:ns2="1b05a132-e5d2-4b13-8e1f-5fd4f5535136" xmlns:ns3="9b04427d-e6cc-4687-b651-a5e9e295e41f" targetNamespace="http://schemas.microsoft.com/office/2006/metadata/properties" ma:root="true" ma:fieldsID="c0a74a8f8f0d0f655fb2f7e5cd0c3c40" ns2:_="" ns3:_="">
    <xsd:import namespace="1b05a132-e5d2-4b13-8e1f-5fd4f5535136"/>
    <xsd:import namespace="9b04427d-e6cc-4687-b651-a5e9e295e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atumtijd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5a132-e5d2-4b13-8e1f-5fd4f5535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umtijd" ma:index="10" nillable="true" ma:displayName="datum tijd" ma:format="DateTime" ma:internalName="datumtijd">
      <xsd:simpleType>
        <xsd:restriction base="dms:DateTim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4427d-e6cc-4687-b651-a5e9e295e41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tijd xmlns="1b05a132-e5d2-4b13-8e1f-5fd4f55351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7DAC53-B537-4362-9486-AD8C5BE8A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5a132-e5d2-4b13-8e1f-5fd4f5535136"/>
    <ds:schemaRef ds:uri="9b04427d-e6cc-4687-b651-a5e9e295e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51D104-43D7-4F50-BBEF-0B925D802187}">
  <ds:schemaRefs>
    <ds:schemaRef ds:uri="http://schemas.microsoft.com/office/2006/metadata/properties"/>
    <ds:schemaRef ds:uri="http://schemas.microsoft.com/office/infopath/2007/PartnerControls"/>
    <ds:schemaRef ds:uri="1b05a132-e5d2-4b13-8e1f-5fd4f5535136"/>
  </ds:schemaRefs>
</ds:datastoreItem>
</file>

<file path=customXml/itemProps3.xml><?xml version="1.0" encoding="utf-8"?>
<ds:datastoreItem xmlns:ds="http://schemas.openxmlformats.org/officeDocument/2006/customXml" ds:itemID="{76E70501-CF8B-49BE-A232-36A4D6F267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Tjerk Wierda</dc:creator>
  <cp:lastModifiedBy>Tjerk Wierda</cp:lastModifiedBy>
  <cp:lastPrinted>2021-06-14T13:53:11Z</cp:lastPrinted>
  <dcterms:created xsi:type="dcterms:W3CDTF">2021-05-05T11:24:22Z</dcterms:created>
  <dcterms:modified xsi:type="dcterms:W3CDTF">2021-06-14T14:18:45Z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0x010100BF1F7F4B0D6E904EAAD2D81EBA2F758C</vt:lpwstr>
  </property>
  <property fmtid="{D5CDD505-2E9C-101B-9397-08002B2CF9AE}" pid="3" name="MSIP_Label_90b697ad-84b2-42a0-92ba-06ca88f3485c_Enabled">
    <vt:lpwstr>true</vt:lpwstr>
  </property>
  <property fmtid="{D5CDD505-2E9C-101B-9397-08002B2CF9AE}" pid="4" name="MSIP_Label_90b697ad-84b2-42a0-92ba-06ca88f3485c_SetDate">
    <vt:lpwstr>2021-06-14T13:46:18Z</vt:lpwstr>
  </property>
  <property fmtid="{D5CDD505-2E9C-101B-9397-08002B2CF9AE}" pid="5" name="MSIP_Label_90b697ad-84b2-42a0-92ba-06ca88f3485c_Method">
    <vt:lpwstr>Privileged</vt:lpwstr>
  </property>
  <property fmtid="{D5CDD505-2E9C-101B-9397-08002B2CF9AE}" pid="6" name="MSIP_Label_90b697ad-84b2-42a0-92ba-06ca88f3485c_Name">
    <vt:lpwstr>0-Publiek Niveau</vt:lpwstr>
  </property>
  <property fmtid="{D5CDD505-2E9C-101B-9397-08002B2CF9AE}" pid="7" name="MSIP_Label_90b697ad-84b2-42a0-92ba-06ca88f3485c_SiteId">
    <vt:lpwstr>476a641b-841a-4350-b906-22d459b1bbaf</vt:lpwstr>
  </property>
  <property fmtid="{D5CDD505-2E9C-101B-9397-08002B2CF9AE}" pid="8" name="MSIP_Label_90b697ad-84b2-42a0-92ba-06ca88f3485c_ActionId">
    <vt:lpwstr>599903d5-2d30-4f80-b6f8-28af2be25d2a</vt:lpwstr>
  </property>
  <property fmtid="{D5CDD505-2E9C-101B-9397-08002B2CF9AE}" pid="9" name="MSIP_Label_90b697ad-84b2-42a0-92ba-06ca88f3485c_ContentBits">
    <vt:lpwstr>0</vt:lpwstr>
  </property>
</Properties>
</file>