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4 Adviseurs en flexibele arbeid\EA Assessmentpsychologen en Arbeid&amp;Gezondheid\_8 Offerte aanvraag\Bijlagen BD\"/>
    </mc:Choice>
  </mc:AlternateContent>
  <bookViews>
    <workbookView xWindow="120" yWindow="105" windowWidth="15480" windowHeight="8580"/>
  </bookViews>
  <sheets>
    <sheet name="Instructies" sheetId="3" r:id="rId1"/>
    <sheet name="Perceel 1" sheetId="1" r:id="rId2"/>
    <sheet name="Perceel 2" sheetId="5" r:id="rId3"/>
  </sheets>
  <definedNames>
    <definedName name="_xlnm.Print_Titles" localSheetId="1">'Perceel 1'!$1:$1</definedName>
  </definedNames>
  <calcPr calcId="162913"/>
</workbook>
</file>

<file path=xl/calcChain.xml><?xml version="1.0" encoding="utf-8"?>
<calcChain xmlns="http://schemas.openxmlformats.org/spreadsheetml/2006/main">
  <c r="B5" i="5" l="1"/>
  <c r="B5" i="1"/>
  <c r="C12" i="1"/>
  <c r="B12" i="1"/>
  <c r="C11" i="1"/>
  <c r="B11" i="1"/>
  <c r="C10" i="1"/>
  <c r="B10" i="1"/>
  <c r="A1" i="1"/>
  <c r="C12" i="5"/>
  <c r="B12" i="5"/>
  <c r="C11" i="5"/>
  <c r="B11" i="5"/>
  <c r="C10" i="5"/>
  <c r="B10" i="5"/>
  <c r="A1" i="5"/>
</calcChain>
</file>

<file path=xl/sharedStrings.xml><?xml version="1.0" encoding="utf-8"?>
<sst xmlns="http://schemas.openxmlformats.org/spreadsheetml/2006/main" count="36" uniqueCount="23">
  <si>
    <t>Hieronder volgen instructies, eisen en voorwaarden voor het invullen van het prijzenblad.</t>
  </si>
  <si>
    <t>Tabblad "Prijzenblad"</t>
  </si>
  <si>
    <t>*</t>
  </si>
  <si>
    <t>Tabblad "Beoordeling prijs"</t>
  </si>
  <si>
    <r>
      <t xml:space="preserve">Voor het doen van een prijsopgave voor de Opdracht wordt Inschrijver geacht </t>
    </r>
    <r>
      <rPr>
        <u/>
        <sz val="9"/>
        <color theme="1"/>
        <rFont val="Verdana"/>
        <family val="2"/>
      </rPr>
      <t>uitsluitend</t>
    </r>
    <r>
      <rPr>
        <sz val="9"/>
        <color theme="1"/>
        <rFont val="Verdana"/>
        <family val="2"/>
      </rPr>
      <t xml:space="preserve"> het tariefblad bijlage 7 tabblad "Tarief" te gebruiken. Het is niet toegestaan om wijzigingen aan te brengen in de opmaak of structuur, op straffe van uitsluiting van de aanbestedingsprocedure.</t>
    </r>
  </si>
  <si>
    <t>De bureaumarge heeft maximaal 2 decimalen. Beoordeling vindt plaats op basis van de door Inschrijver opgegeven bureaumarge met 2 decimalen. Scores (de te behalen punten) van de beoordeling hebben geen decimalen.</t>
  </si>
  <si>
    <t xml:space="preserve">De door Inschrijver op te geven bureaumarge is realistisch, niet-manipulatief en in proportie.
</t>
  </si>
  <si>
    <t xml:space="preserve">Het door Inschrijver op te geven bureaumarge ligt tussen de 6%-10%. Indien het bureaumarge hoger is dan 10% of lager is dan 6% dan wordt de Inschrijving terzijde gelegd en komt Inschrijver niet in aanmerking voor gunning. 
</t>
  </si>
  <si>
    <t>De door Inschrijver op te geven bureaumarge is exclusief Btw doch inclusief alle bijkomende kosten (zoals vermeld in het Programma van Eisen, bijlage 5), tenzij uitdrukkelijk anders vermeld.</t>
  </si>
  <si>
    <r>
      <t xml:space="preserve">De behaalde punten onderdeel prijs wordt als volgt berekend:
Perceel 1: SCORE = 750 * ( 1 - ( AANBODPERCENTAGE / 10% ))
Perceel 2: SCORE = 625 * ( 1 - ( AANBODPERCENTAGE / 10% ))
</t>
    </r>
    <r>
      <rPr>
        <sz val="9"/>
        <color theme="1"/>
        <rFont val="Verdana"/>
        <family val="2"/>
      </rPr>
      <t xml:space="preserve">
</t>
    </r>
  </si>
  <si>
    <t>Schaal 10</t>
  </si>
  <si>
    <t>Schaal 11</t>
  </si>
  <si>
    <t>Schaal 12</t>
  </si>
  <si>
    <t>Minimum</t>
  </si>
  <si>
    <t>Maximum</t>
  </si>
  <si>
    <t>Uurtarieven (uurloon+buraumarge)</t>
  </si>
  <si>
    <t>Bureaumarge Perceel 1: 
tussen de 6%-10%</t>
  </si>
  <si>
    <t>Bureaumarge Perceel 2: 
tussen de 6%-10%</t>
  </si>
  <si>
    <t>Behaalde score voor onderdeel prijs</t>
  </si>
  <si>
    <t>EA Assessmentpsychologen en Specialisten Arbeid en Gezondheid t.b.v. Dienst Justitiële Inrichtingen 
IUC/DJI/IENEA/MVV/2020-4
Bijlage 7 Tariefblad v 3 mei 2021</t>
  </si>
  <si>
    <t>PERCEEL 2</t>
  </si>
  <si>
    <t>PERCEEL 1</t>
  </si>
  <si>
    <t>Inschrijver dient in tabblad "Tariefblad" de bureaumarge in te vullen in cel B3 van tabblad Perceel 1 en/of Perceel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</si>
</sst>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i/>
      <sz val="11"/>
      <color theme="1"/>
      <name val="Calibri"/>
      <family val="2"/>
      <scheme val="minor"/>
    </font>
    <font>
      <u/>
      <sz val="9"/>
      <color theme="1"/>
      <name val="Verdana"/>
      <family val="2"/>
    </font>
    <font>
      <sz val="9"/>
      <color rgb="FFFF0000"/>
      <name val="Verdana"/>
      <family val="2"/>
    </font>
    <font>
      <b/>
      <i/>
      <sz val="9"/>
      <name val="Verdana"/>
      <family val="2"/>
    </font>
    <font>
      <b/>
      <sz val="18"/>
      <color theme="1"/>
      <name val="Verdana"/>
      <family val="2"/>
    </font>
    <font>
      <b/>
      <sz val="20"/>
      <color theme="1"/>
      <name val="Verdana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 applyProtection="1">
      <alignment horizontal="justify" vertical="top"/>
    </xf>
    <xf numFmtId="0" fontId="3" fillId="0" borderId="1" xfId="0" applyFont="1" applyBorder="1" applyAlignment="1" applyProtection="1">
      <alignment horizontal="justify" vertical="top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2" fillId="0" borderId="1" xfId="0" applyFont="1" applyFill="1" applyBorder="1" applyAlignment="1">
      <alignment horizontal="justify" vertical="top" wrapText="1"/>
    </xf>
    <xf numFmtId="0" fontId="10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  <xf numFmtId="0" fontId="4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 applyProtection="1">
      <alignment horizontal="justify" vertical="top"/>
    </xf>
    <xf numFmtId="0" fontId="3" fillId="0" borderId="1" xfId="0" applyFont="1" applyBorder="1" applyAlignment="1" applyProtection="1">
      <alignment horizontal="justify" vertical="top" wrapText="1"/>
    </xf>
    <xf numFmtId="0" fontId="11" fillId="0" borderId="1" xfId="0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justify" vertical="top"/>
    </xf>
    <xf numFmtId="0" fontId="10" fillId="0" borderId="2" xfId="0" applyFont="1" applyBorder="1" applyAlignment="1">
      <alignment horizontal="justify" vertical="top"/>
    </xf>
    <xf numFmtId="0" fontId="7" fillId="0" borderId="3" xfId="0" applyFont="1" applyBorder="1" applyAlignment="1">
      <alignment horizontal="justify" vertical="top"/>
    </xf>
    <xf numFmtId="0" fontId="1" fillId="2" borderId="1" xfId="0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4" xfId="0" applyFont="1" applyBorder="1" applyAlignment="1" applyProtection="1">
      <alignment horizontal="justify" vertical="top" wrapText="1"/>
    </xf>
    <xf numFmtId="0" fontId="12" fillId="3" borderId="1" xfId="0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0" fontId="2" fillId="0" borderId="4" xfId="0" applyNumberFormat="1" applyFont="1" applyBorder="1" applyAlignment="1" applyProtection="1">
      <alignment horizontal="justify" vertical="top"/>
      <protection locked="0"/>
    </xf>
    <xf numFmtId="10" fontId="2" fillId="0" borderId="1" xfId="0" applyNumberFormat="1" applyFont="1" applyBorder="1" applyAlignment="1" applyProtection="1">
      <alignment horizontal="justify" vertical="top"/>
      <protection locked="0"/>
    </xf>
  </cellXfs>
  <cellStyles count="1">
    <cellStyle name="Standaard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9933"/>
      <color rgb="FFFF66FF"/>
      <color rgb="FFFF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C19"/>
  <sheetViews>
    <sheetView tabSelected="1" zoomScaleNormal="100" workbookViewId="0">
      <selection activeCell="B7" sqref="B7"/>
    </sheetView>
  </sheetViews>
  <sheetFormatPr defaultRowHeight="11.25" x14ac:dyDescent="0.25"/>
  <cols>
    <col min="1" max="1" width="6.140625" style="5" customWidth="1"/>
    <col min="2" max="2" width="131.7109375" style="5" customWidth="1"/>
    <col min="3" max="3" width="33.5703125" style="5" customWidth="1"/>
    <col min="4" max="16384" width="9.140625" style="5"/>
  </cols>
  <sheetData>
    <row r="1" spans="1:3" ht="48.75" customHeight="1" x14ac:dyDescent="0.25">
      <c r="A1" s="15" t="s">
        <v>19</v>
      </c>
      <c r="B1" s="16"/>
    </row>
    <row r="2" spans="1:3" ht="15" x14ac:dyDescent="0.25">
      <c r="A2" s="17" t="s">
        <v>0</v>
      </c>
      <c r="B2" s="18"/>
    </row>
    <row r="3" spans="1:3" ht="15" x14ac:dyDescent="0.25">
      <c r="A3" s="19" t="s">
        <v>1</v>
      </c>
      <c r="B3" s="20"/>
    </row>
    <row r="4" spans="1:3" ht="36" customHeight="1" x14ac:dyDescent="0.25">
      <c r="A4" s="6" t="s">
        <v>2</v>
      </c>
      <c r="B4" s="6" t="s">
        <v>4</v>
      </c>
    </row>
    <row r="5" spans="1:3" x14ac:dyDescent="0.25">
      <c r="A5" s="6"/>
      <c r="B5" s="6"/>
    </row>
    <row r="6" spans="1:3" ht="16.5" customHeight="1" x14ac:dyDescent="0.25">
      <c r="A6" s="6" t="s">
        <v>2</v>
      </c>
      <c r="B6" s="3" t="s">
        <v>22</v>
      </c>
      <c r="C6" s="7"/>
    </row>
    <row r="7" spans="1:3" x14ac:dyDescent="0.25">
      <c r="A7" s="4"/>
      <c r="B7" s="4"/>
    </row>
    <row r="8" spans="1:3" ht="42" customHeight="1" x14ac:dyDescent="0.25">
      <c r="A8" s="4" t="s">
        <v>2</v>
      </c>
      <c r="B8" s="4" t="s">
        <v>8</v>
      </c>
    </row>
    <row r="9" spans="1:3" x14ac:dyDescent="0.25">
      <c r="A9" s="4"/>
      <c r="B9" s="4"/>
    </row>
    <row r="10" spans="1:3" ht="36" customHeight="1" x14ac:dyDescent="0.25">
      <c r="A10" s="4" t="s">
        <v>2</v>
      </c>
      <c r="B10" s="3" t="s">
        <v>5</v>
      </c>
    </row>
    <row r="11" spans="1:3" x14ac:dyDescent="0.25">
      <c r="A11" s="4"/>
      <c r="B11" s="4"/>
    </row>
    <row r="12" spans="1:3" ht="30.75" customHeight="1" x14ac:dyDescent="0.25">
      <c r="A12" s="4" t="s">
        <v>2</v>
      </c>
      <c r="B12" s="3" t="s">
        <v>6</v>
      </c>
    </row>
    <row r="13" spans="1:3" x14ac:dyDescent="0.25">
      <c r="A13" s="4"/>
      <c r="B13" s="4"/>
    </row>
    <row r="14" spans="1:3" ht="15" x14ac:dyDescent="0.25">
      <c r="A14" s="21" t="s">
        <v>3</v>
      </c>
      <c r="B14" s="22"/>
    </row>
    <row r="15" spans="1:3" ht="15" x14ac:dyDescent="0.25">
      <c r="A15" s="9"/>
      <c r="B15" s="10"/>
    </row>
    <row r="16" spans="1:3" ht="64.5" customHeight="1" x14ac:dyDescent="0.25">
      <c r="A16" s="4" t="s">
        <v>2</v>
      </c>
      <c r="B16" s="11" t="s">
        <v>7</v>
      </c>
      <c r="C16" s="7"/>
    </row>
    <row r="17" spans="1:2" x14ac:dyDescent="0.25">
      <c r="A17" s="4"/>
      <c r="B17" s="4"/>
    </row>
    <row r="18" spans="1:2" ht="78.75" x14ac:dyDescent="0.25">
      <c r="A18" s="6" t="s">
        <v>2</v>
      </c>
      <c r="B18" s="8" t="s">
        <v>9</v>
      </c>
    </row>
    <row r="19" spans="1:2" x14ac:dyDescent="0.25">
      <c r="A19" s="6"/>
      <c r="B19" s="8"/>
    </row>
  </sheetData>
  <sheetProtection sheet="1" objects="1" scenarios="1"/>
  <mergeCells count="4">
    <mergeCell ref="A1:B1"/>
    <mergeCell ref="A2:B2"/>
    <mergeCell ref="A3:B3"/>
    <mergeCell ref="A14:B1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C12"/>
  <sheetViews>
    <sheetView zoomScaleNormal="100" workbookViewId="0">
      <selection activeCell="B3" sqref="B3"/>
    </sheetView>
  </sheetViews>
  <sheetFormatPr defaultRowHeight="11.25" x14ac:dyDescent="0.25"/>
  <cols>
    <col min="1" max="1" width="24.5703125" style="1" customWidth="1"/>
    <col min="2" max="3" width="16.7109375" style="1" customWidth="1"/>
    <col min="4" max="16384" width="9.140625" style="1"/>
  </cols>
  <sheetData>
    <row r="1" spans="1:3" ht="60.75" customHeight="1" x14ac:dyDescent="0.25">
      <c r="A1" s="23" t="str">
        <f>Instructies!$A$1</f>
        <v>EA Assessmentpsychologen en Specialisten Arbeid en Gezondheid t.b.v. Dienst Justitiële Inrichtingen 
IUC/DJI/IENEA/MVV/2020-4
Bijlage 7 Tariefblad v 3 mei 2021</v>
      </c>
      <c r="B1" s="24"/>
      <c r="C1" s="24"/>
    </row>
    <row r="2" spans="1:3" ht="26.25" x14ac:dyDescent="0.25">
      <c r="A2" s="26" t="s">
        <v>21</v>
      </c>
      <c r="B2" s="27"/>
      <c r="C2" s="27"/>
    </row>
    <row r="3" spans="1:3" ht="33.75" x14ac:dyDescent="0.25">
      <c r="A3" s="13" t="s">
        <v>16</v>
      </c>
      <c r="B3" s="29"/>
    </row>
    <row r="5" spans="1:3" ht="22.5" x14ac:dyDescent="0.25">
      <c r="A5" s="2" t="s">
        <v>18</v>
      </c>
      <c r="B5" s="14">
        <f>750*(1-(B3/10%))</f>
        <v>750</v>
      </c>
    </row>
    <row r="9" spans="1:3" ht="22.5" x14ac:dyDescent="0.25">
      <c r="A9" s="2" t="s">
        <v>15</v>
      </c>
      <c r="B9" s="2" t="s">
        <v>13</v>
      </c>
      <c r="C9" s="2" t="s">
        <v>14</v>
      </c>
    </row>
    <row r="10" spans="1:3" x14ac:dyDescent="0.25">
      <c r="A10" s="12" t="s">
        <v>10</v>
      </c>
      <c r="B10" s="12">
        <f>66+(66*$B$3)</f>
        <v>66</v>
      </c>
      <c r="C10" s="12">
        <f>73+(73*$B$3)</f>
        <v>73</v>
      </c>
    </row>
    <row r="11" spans="1:3" x14ac:dyDescent="0.25">
      <c r="A11" s="12" t="s">
        <v>11</v>
      </c>
      <c r="B11" s="12">
        <f>72+(72*$B$3)</f>
        <v>72</v>
      </c>
      <c r="C11" s="12">
        <f>80+(80*$B$3)</f>
        <v>80</v>
      </c>
    </row>
    <row r="12" spans="1:3" x14ac:dyDescent="0.25">
      <c r="A12" s="12" t="s">
        <v>12</v>
      </c>
      <c r="B12" s="12">
        <f>81+(81*$B$3)</f>
        <v>81</v>
      </c>
      <c r="C12" s="12">
        <f>90+(90*$B$3)</f>
        <v>90</v>
      </c>
    </row>
  </sheetData>
  <sheetProtection sheet="1" objects="1" scenarios="1"/>
  <mergeCells count="2">
    <mergeCell ref="A1:C1"/>
    <mergeCell ref="A2:C2"/>
  </mergeCells>
  <conditionalFormatting sqref="B3">
    <cfRule type="cellIs" dxfId="5" priority="1" operator="between">
      <formula>6%</formula>
      <formula>10%</formula>
    </cfRule>
    <cfRule type="cellIs" dxfId="4" priority="2" operator="lessThan">
      <formula>6%</formula>
    </cfRule>
    <cfRule type="cellIs" dxfId="3" priority="3" operator="greaterThan">
      <formula>10%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3" sqref="B3"/>
    </sheetView>
  </sheetViews>
  <sheetFormatPr defaultRowHeight="11.25" x14ac:dyDescent="0.25"/>
  <cols>
    <col min="1" max="1" width="24.5703125" style="1" customWidth="1"/>
    <col min="2" max="3" width="16.7109375" style="1" customWidth="1"/>
    <col min="4" max="16384" width="9.140625" style="1"/>
  </cols>
  <sheetData>
    <row r="1" spans="1:3" ht="60.75" customHeight="1" x14ac:dyDescent="0.25">
      <c r="A1" s="23" t="str">
        <f>Instructies!$A$1</f>
        <v>EA Assessmentpsychologen en Specialisten Arbeid en Gezondheid t.b.v. Dienst Justitiële Inrichtingen 
IUC/DJI/IENEA/MVV/2020-4
Bijlage 7 Tariefblad v 3 mei 2021</v>
      </c>
      <c r="B1" s="24"/>
      <c r="C1" s="24"/>
    </row>
    <row r="2" spans="1:3" ht="35.25" customHeight="1" x14ac:dyDescent="0.25">
      <c r="A2" s="26" t="s">
        <v>20</v>
      </c>
      <c r="B2" s="27"/>
      <c r="C2" s="27"/>
    </row>
    <row r="3" spans="1:3" ht="33.75" x14ac:dyDescent="0.25">
      <c r="A3" s="25" t="s">
        <v>17</v>
      </c>
      <c r="B3" s="28"/>
    </row>
    <row r="5" spans="1:3" ht="22.5" x14ac:dyDescent="0.25">
      <c r="A5" s="2" t="s">
        <v>18</v>
      </c>
      <c r="B5" s="14">
        <f>625*(1-(B3/10%))</f>
        <v>625</v>
      </c>
    </row>
    <row r="9" spans="1:3" ht="22.5" x14ac:dyDescent="0.25">
      <c r="A9" s="2" t="s">
        <v>15</v>
      </c>
      <c r="B9" s="2" t="s">
        <v>13</v>
      </c>
      <c r="C9" s="2" t="s">
        <v>14</v>
      </c>
    </row>
    <row r="10" spans="1:3" x14ac:dyDescent="0.25">
      <c r="A10" s="12" t="s">
        <v>10</v>
      </c>
      <c r="B10" s="12">
        <f>66+(66*$B$3)</f>
        <v>66</v>
      </c>
      <c r="C10" s="12">
        <f>73+(73*$B$3)</f>
        <v>73</v>
      </c>
    </row>
    <row r="11" spans="1:3" x14ac:dyDescent="0.25">
      <c r="A11" s="12" t="s">
        <v>11</v>
      </c>
      <c r="B11" s="12">
        <f>72+(72*$B$3)</f>
        <v>72</v>
      </c>
      <c r="C11" s="12">
        <f>80+(80*$B$3)</f>
        <v>80</v>
      </c>
    </row>
    <row r="12" spans="1:3" x14ac:dyDescent="0.25">
      <c r="A12" s="12" t="s">
        <v>12</v>
      </c>
      <c r="B12" s="12">
        <f>81+(81*$B$3)</f>
        <v>81</v>
      </c>
      <c r="C12" s="12">
        <f>90+(90*$B$3)</f>
        <v>90</v>
      </c>
    </row>
  </sheetData>
  <sheetProtection sheet="1" objects="1" scenarios="1"/>
  <mergeCells count="2">
    <mergeCell ref="A1:C1"/>
    <mergeCell ref="A2:C2"/>
  </mergeCells>
  <conditionalFormatting sqref="B3">
    <cfRule type="cellIs" dxfId="2" priority="1" operator="between">
      <formula>6%</formula>
      <formula>10%</formula>
    </cfRule>
    <cfRule type="cellIs" dxfId="1" priority="2" operator="lessThan">
      <formula>6%</formula>
    </cfRule>
    <cfRule type="cellIs" dxfId="0" priority="3" operator="greaterThan">
      <formula>10%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Instructies</vt:lpstr>
      <vt:lpstr>Perceel 1</vt:lpstr>
      <vt:lpstr>Perceel 2</vt:lpstr>
      <vt:lpstr>'Perceel 1'!Afdruktitels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Vliet, van, Mahena</dc:creator>
  <cp:lastModifiedBy>Vliet, van, Mahena</cp:lastModifiedBy>
  <cp:lastPrinted>2021-05-03T14:59:31Z</cp:lastPrinted>
  <dcterms:created xsi:type="dcterms:W3CDTF">2017-05-05T10:22:56Z</dcterms:created>
  <dcterms:modified xsi:type="dcterms:W3CDTF">2021-05-03T15:02:10Z</dcterms:modified>
</cp:coreProperties>
</file>