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F:\BBP\36_Facilitaire_Zaken\02_Interne_Faciliteiten\07_Centrale_Inkoop\_W_\_G_\Aanbestedingen actueel\RJ INWIN Loket\04 Nota's van inlichtingen\"/>
    </mc:Choice>
  </mc:AlternateContent>
  <xr:revisionPtr revIDLastSave="0" documentId="8_{2AC3F8BF-FC90-446A-985F-906E9AB4AF2F}" xr6:coauthVersionLast="44" xr6:coauthVersionMax="44"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 name="Blad4" sheetId="4" r:id="rId4"/>
    <sheet name="Blad5"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9" i="1" l="1"/>
  <c r="G18" i="1" l="1"/>
  <c r="G17" i="1"/>
  <c r="G21" i="1" l="1"/>
  <c r="G36" i="1" l="1"/>
  <c r="G35" i="1"/>
  <c r="G34" i="1"/>
  <c r="G20" i="1" l="1"/>
  <c r="G29" i="1" l="1"/>
  <c r="G25" i="1"/>
  <c r="G12" i="1" l="1"/>
  <c r="G11" i="1"/>
  <c r="G10" i="1"/>
  <c r="G9" i="1"/>
  <c r="G19" i="1" l="1"/>
  <c r="G16" i="1"/>
  <c r="G15" i="1"/>
  <c r="G14" i="1"/>
  <c r="G13" i="1"/>
  <c r="G8" i="1"/>
  <c r="G7" i="1"/>
  <c r="G37" i="1"/>
  <c r="G33" i="1"/>
  <c r="G38" i="1" l="1"/>
  <c r="G30" i="1"/>
  <c r="G41" i="1" l="1"/>
  <c r="C42" i="1" s="1"/>
</calcChain>
</file>

<file path=xl/sharedStrings.xml><?xml version="1.0" encoding="utf-8"?>
<sst xmlns="http://schemas.openxmlformats.org/spreadsheetml/2006/main" count="112" uniqueCount="87">
  <si>
    <t>Naam Inschrijver:</t>
  </si>
  <si>
    <t xml:space="preserve">Rechtsgeldig ondertekend door: </t>
  </si>
  <si>
    <t xml:space="preserve">Handtekening: </t>
  </si>
  <si>
    <t>Projectleider</t>
  </si>
  <si>
    <t>Omschrijving Eenheid</t>
  </si>
  <si>
    <t>Eenheidsprijs ex. BTW</t>
  </si>
  <si>
    <t>Uurtarief ex. BTW</t>
  </si>
  <si>
    <t>Inmeten Stuw</t>
  </si>
  <si>
    <t>Inmeten Brug</t>
  </si>
  <si>
    <t>Ref.</t>
  </si>
  <si>
    <t>Inmeten Duiker</t>
  </si>
  <si>
    <t>Eenheid</t>
  </si>
  <si>
    <t>Uurtarief x Aantal</t>
  </si>
  <si>
    <t>Eenh.prijs x Aantal</t>
  </si>
  <si>
    <t>Subtotaal producten</t>
  </si>
  <si>
    <t>Datum:</t>
  </si>
  <si>
    <t>Inmeten Gemaal (inclusief onderbemalingspompjes)</t>
  </si>
  <si>
    <t xml:space="preserve">Inmeten dwarsprofiel primaire waterkering om de 100 meter </t>
  </si>
  <si>
    <t>Inmeten dwarsprofiel regionale waterkering om de 200 meter</t>
  </si>
  <si>
    <t>Inmeten dwarsprofiel regionale waterkering om de 100 meter</t>
  </si>
  <si>
    <t>Inmeten dwarsprofiel regionale waterkering om de 500 meter</t>
  </si>
  <si>
    <t>Uur</t>
  </si>
  <si>
    <t>Stuks</t>
  </si>
  <si>
    <t>Km</t>
  </si>
  <si>
    <t>Incidentele inzet</t>
  </si>
  <si>
    <t>p1</t>
  </si>
  <si>
    <t>p2</t>
  </si>
  <si>
    <t>p3</t>
  </si>
  <si>
    <t>p4</t>
  </si>
  <si>
    <t>p5</t>
  </si>
  <si>
    <t>p6</t>
  </si>
  <si>
    <t>p7</t>
  </si>
  <si>
    <t>p8</t>
  </si>
  <si>
    <t>p9</t>
  </si>
  <si>
    <t>p10</t>
  </si>
  <si>
    <t>p11</t>
  </si>
  <si>
    <t>p17</t>
  </si>
  <si>
    <t>1.</t>
  </si>
  <si>
    <t>2.</t>
  </si>
  <si>
    <t>Algemene opmerkingen:</t>
  </si>
  <si>
    <t>3.</t>
  </si>
  <si>
    <t>p18</t>
  </si>
  <si>
    <t>p19</t>
  </si>
  <si>
    <t>Subtotaal incidentele inzet</t>
  </si>
  <si>
    <t>4.</t>
  </si>
  <si>
    <t>Let op! U dient alleen bij de gele velden uw prijs in te vullen.</t>
  </si>
  <si>
    <t>5.</t>
  </si>
  <si>
    <t xml:space="preserve">De genoemde aantallen zijn schattingen van de potentiele afzet. Inschrijver dient zich te realiseren dat dit slechts een zeer grove indicatie is. Inschrijver kan aan deze genoemde aantallen geen enkele rechten ontlenen. </t>
  </si>
  <si>
    <t>De tarieven die inschrijver opgeeft zijn tarieven die gebaseerd zijn op de inzet in dagdelen van minimaal 4 uur werk.</t>
  </si>
  <si>
    <t>Aantal per jaar</t>
  </si>
  <si>
    <t>Inmeten geodata wegen (exclusief inrichtingselementen)</t>
  </si>
  <si>
    <t>Stuks/puntobjecten</t>
  </si>
  <si>
    <t>Inmeten Coupure</t>
  </si>
  <si>
    <t>Inmeten Sluis</t>
  </si>
  <si>
    <t>Totaal (fictieve) inschrijfsom exclusief BTW</t>
  </si>
  <si>
    <r>
      <t>Ondergetekende (zijnde de inschrijver) verklaart dat deze zich volledig conformeert aan het programma van eisen zoals opgenomen in de Uitnodiging tot inschrijving met referentienummer 20.0925036</t>
    </r>
    <r>
      <rPr>
        <b/>
        <sz val="9"/>
        <rFont val="Verdana"/>
        <family val="2"/>
      </rPr>
      <t>.</t>
    </r>
    <r>
      <rPr>
        <sz val="9"/>
        <rFont val="Verdana"/>
        <family val="2"/>
      </rPr>
      <t xml:space="preserve"> Tevens accepteert Inschrijver eventuele wijzigingen/aanvullingen, zoals opgenomen in de nota(‘s) van inlichtingen en gaat ermee akkoord dat de hierin opgenomen wijzigingen/aanvullingen prevaleren boven hetgeen bepaald in het eerder genoemde programma van eisen.Ondergetekende verklaart tevens dat de Inschrijving volledig is gebaseerd op en voldoet aan de bepalingen in het eerder genoemde programma van eisen, de nota(‘s) van inlichting en de eigen beantwoording van de vragen. Inschrijver verklaart met het ondertekenen van dit prijsformat dat de door hem geoffreerde prijzen zonder voorbehoud zijn. </t>
    </r>
  </si>
  <si>
    <t xml:space="preserve">BIJLAGE 1. Prijzenblad (inschrijvingsbiljet) </t>
  </si>
  <si>
    <t>TenderNed kenmerk 289955</t>
  </si>
  <si>
    <t>p12</t>
  </si>
  <si>
    <t>p13</t>
  </si>
  <si>
    <t>p14a</t>
  </si>
  <si>
    <t>P14b</t>
  </si>
  <si>
    <t>p15a. Inmeten op basis van landmeetkundige opnamen</t>
  </si>
  <si>
    <t>p15t</t>
  </si>
  <si>
    <t>p16a. Inmeten op basis van landmeetkundige opnamen</t>
  </si>
  <si>
    <t>p16b. Inwinnen met behulp van fotogrammetrische en/of radiometrische opnamen (via drones)</t>
  </si>
  <si>
    <t>p16t</t>
  </si>
  <si>
    <t>p20</t>
  </si>
  <si>
    <t>p21</t>
  </si>
  <si>
    <t>p15b. Inwinnen met behulp van fotogrammetrische en/of radiometrische opnamen (o.a. via drones)</t>
  </si>
  <si>
    <t>Europese openbare aanbesteding 'Raamovereenkomst inwinning geo-informatie beheerobjecten HHNK'</t>
  </si>
  <si>
    <t>Inmeten dwarsprofiel waterloop tussen de 10 en de 25 meter om de 200 meter inclusief bagger, vaste bodem en waterloop, maximaal 2,5 meter diep</t>
  </si>
  <si>
    <t>Inmeten dwarsprofiel waterloop &lt; 10 meter om de 200 meter inlcusief bagger, vaste bodem en waterloop, maximaal 2,5 meter diep</t>
  </si>
  <si>
    <t>Revisiemeting van een grote RWZI (omvang vergelijkbaar met RWZI Alkmaar: 8 ha., aantal meetpunten ca. 13000)</t>
  </si>
  <si>
    <t>Inmeten inrichtingselementen, zoals bomen, lichtmasten, verkeersborden (karteren inclusief opnemen attribuutgegevens)</t>
  </si>
  <si>
    <t xml:space="preserve">Prijs totaal inwinnen en karteren/verwerken 1 km primaire waterkering = prijs p15a + prijs p15b </t>
  </si>
  <si>
    <t xml:space="preserve">Prijs totaal inwinnen en karteren/verwerken 1 km regionale waterkering = p16a + p16b </t>
  </si>
  <si>
    <t>Meetspecialist MBO-niveau met apparatuur</t>
  </si>
  <si>
    <t>Meetspecialist HBO-niveau met apparatuur</t>
  </si>
  <si>
    <t>CAD/GIS operateur MBO+-niveau</t>
  </si>
  <si>
    <t>CAD/GIS HBO-niveau</t>
  </si>
  <si>
    <t xml:space="preserve">HHNK en Opdrachtnemer zullen in goed onderling overleg met behulp van de inwinkalender van HHNK streven naar het efficient clusteren van meetopdrachten, zodat bij de uitvoering van opdrachten de reisafstanden tussen de opdrachten zoveel mogelijk worden beperkt. Hierbij valt te denken aan het logisch geografisch bundelen van opdrachten.  </t>
  </si>
  <si>
    <t xml:space="preserve">Graag bij dit prijsaanbiedingsformulier mede nog een prijslijst van overige (relevante) functies bijvoegen. Deze prijzen maken eveneens onderdeel uit van de Raamovereenkomst, maar zullen vanwege de zeer geringe afname niet worden meegenomen in de beoordeling van de prijs. </t>
  </si>
  <si>
    <t xml:space="preserve">Inwinnen en karteren/verwerken geodata DTM primaire waterkering: 1 kilometer in landelijk gebied, 100 meter breed, 10 tot 20 kenmerkende lengteprofiellijnen op basis van minimale dataset, zie meetprotocol bijlage 7 </t>
  </si>
  <si>
    <t>Inwinnen en karteren/verwerken geodata DTM regionale waterkering: 1 kilometer in landelijk gebied, 50 meter breed, 5 tot 10 kenmerkende lengteprofiellijnen op basis van minimale dataset, zie meetprotocol bijlage 7.</t>
  </si>
  <si>
    <t>6.</t>
  </si>
  <si>
    <t>Met de term inmeting wordt (specifiek) het landmeetkundig inwinnen van een object bedoeld. Het aanleveren van de gevraagde datasets volgens NLCS-, IMWA/Aquo-, IMGEO/BGT- en/of IMBOR-classificaties is hierbij inbegrepen, zoals dit ook inbegrepen is in de term inwinning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</si>
</sst>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14" x14ac:knownFonts="1">
    <font>
      <sz val="9"/>
      <color theme="1"/>
      <name val="Verdana"/>
      <family val="2"/>
    </font>
    <font>
      <sz val="10"/>
      <name val="Arial"/>
      <family val="2"/>
    </font>
    <font>
      <sz val="10"/>
      <name val="Verdana"/>
      <family val="2"/>
    </font>
    <font>
      <sz val="12"/>
      <name val="Verdana"/>
      <family val="2"/>
    </font>
    <font>
      <b/>
      <sz val="12"/>
      <name val="Verdana"/>
      <family val="2"/>
    </font>
    <font>
      <sz val="10"/>
      <color theme="1"/>
      <name val="Verdana"/>
      <family val="2"/>
    </font>
    <font>
      <sz val="9"/>
      <color rgb="FFFF0000"/>
      <name val="Verdana"/>
      <family val="2"/>
    </font>
    <font>
      <b/>
      <sz val="9"/>
      <color theme="1"/>
      <name val="Verdana"/>
      <family val="2"/>
    </font>
    <font>
      <b/>
      <sz val="9"/>
      <name val="Verdana"/>
      <family val="2"/>
    </font>
    <font>
      <sz val="9"/>
      <name val="Verdana"/>
      <family val="2"/>
    </font>
    <font>
      <i/>
      <sz val="9"/>
      <name val="Verdana"/>
      <family val="2"/>
    </font>
    <font>
      <u/>
      <sz val="9"/>
      <color theme="1"/>
      <name val="Verdana"/>
      <family val="2"/>
    </font>
    <font>
      <b/>
      <sz val="9"/>
      <color rgb="FFFF0000"/>
      <name val="Verdana"/>
      <family val="2"/>
    </font>
    <font>
      <sz val="9"/>
      <color theme="6" tint="-0.249977111117893"/>
      <name val="Verdana"/>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84">
    <xf numFmtId="0" fontId="0" fillId="0" borderId="0" xfId="0"/>
    <xf numFmtId="0" fontId="2" fillId="2" borderId="0" xfId="0" applyFont="1" applyFill="1" applyBorder="1" applyAlignment="1" applyProtection="1">
      <alignment horizontal="right" vertical="top"/>
    </xf>
    <xf numFmtId="1" fontId="2" fillId="2" borderId="0" xfId="0" applyNumberFormat="1" applyFont="1" applyFill="1" applyBorder="1" applyAlignment="1" applyProtection="1">
      <alignment horizontal="right" vertical="top"/>
    </xf>
    <xf numFmtId="0" fontId="9" fillId="2" borderId="1" xfId="0" applyFont="1" applyFill="1" applyBorder="1" applyAlignment="1">
      <alignment vertical="top" wrapText="1"/>
    </xf>
    <xf numFmtId="0" fontId="9" fillId="2" borderId="2" xfId="0" applyFont="1" applyFill="1" applyBorder="1" applyAlignment="1">
      <alignment vertical="top" wrapText="1"/>
    </xf>
    <xf numFmtId="0" fontId="9" fillId="2" borderId="0" xfId="0" applyFont="1" applyFill="1" applyBorder="1" applyAlignment="1">
      <alignment vertical="top" wrapText="1"/>
    </xf>
    <xf numFmtId="0" fontId="9" fillId="2" borderId="0" xfId="0" applyFont="1" applyFill="1" applyBorder="1" applyAlignment="1" applyProtection="1">
      <alignment horizontal="right" vertical="top"/>
    </xf>
    <xf numFmtId="0" fontId="10" fillId="2" borderId="2" xfId="0" applyFont="1" applyFill="1" applyBorder="1" applyAlignment="1">
      <alignment vertical="top" wrapText="1"/>
    </xf>
    <xf numFmtId="0" fontId="9" fillId="2" borderId="8" xfId="0" applyFont="1" applyFill="1" applyBorder="1" applyAlignment="1">
      <alignment vertical="top" wrapText="1"/>
    </xf>
    <xf numFmtId="0" fontId="0" fillId="2" borderId="0" xfId="0" applyFont="1" applyFill="1" applyAlignment="1">
      <alignment vertical="top"/>
    </xf>
    <xf numFmtId="0" fontId="2" fillId="2" borderId="0" xfId="0" applyFont="1" applyFill="1" applyBorder="1" applyAlignment="1" applyProtection="1">
      <alignment vertical="top"/>
    </xf>
    <xf numFmtId="0" fontId="5" fillId="2" borderId="0" xfId="0" applyFont="1" applyFill="1" applyAlignment="1">
      <alignment vertical="top"/>
    </xf>
    <xf numFmtId="0" fontId="4" fillId="2" borderId="0" xfId="0" applyFont="1" applyFill="1" applyBorder="1" applyAlignment="1" applyProtection="1">
      <alignment vertical="top"/>
    </xf>
    <xf numFmtId="0" fontId="3" fillId="2" borderId="0" xfId="0" applyFont="1" applyFill="1" applyBorder="1" applyAlignment="1" applyProtection="1">
      <alignment vertical="top"/>
    </xf>
    <xf numFmtId="1" fontId="3" fillId="2" borderId="0" xfId="0" applyNumberFormat="1" applyFont="1" applyFill="1" applyBorder="1" applyAlignment="1" applyProtection="1">
      <alignment vertical="top"/>
    </xf>
    <xf numFmtId="1" fontId="4" fillId="2" borderId="0" xfId="0" applyNumberFormat="1" applyFont="1" applyFill="1" applyBorder="1" applyAlignment="1" applyProtection="1">
      <alignment vertical="top"/>
    </xf>
    <xf numFmtId="0" fontId="7" fillId="4" borderId="1" xfId="0" applyFont="1" applyFill="1" applyBorder="1" applyAlignment="1">
      <alignment vertical="top"/>
    </xf>
    <xf numFmtId="0" fontId="8" fillId="4" borderId="1" xfId="0" applyFont="1" applyFill="1" applyBorder="1" applyAlignment="1" applyProtection="1">
      <alignment vertical="top"/>
    </xf>
    <xf numFmtId="164" fontId="8" fillId="4" borderId="1" xfId="1" applyFont="1" applyFill="1" applyBorder="1" applyAlignment="1" applyProtection="1">
      <alignment vertical="top"/>
    </xf>
    <xf numFmtId="1" fontId="8" fillId="4" borderId="1" xfId="1" applyNumberFormat="1" applyFont="1" applyFill="1" applyBorder="1" applyAlignment="1" applyProtection="1">
      <alignment vertical="top"/>
    </xf>
    <xf numFmtId="164" fontId="9" fillId="2" borderId="0" xfId="1" applyFont="1" applyFill="1" applyBorder="1" applyAlignment="1" applyProtection="1">
      <alignment vertical="top"/>
    </xf>
    <xf numFmtId="0" fontId="0" fillId="2" borderId="1" xfId="0" applyFont="1" applyFill="1" applyBorder="1" applyAlignment="1">
      <alignment vertical="top"/>
    </xf>
    <xf numFmtId="165" fontId="9" fillId="3" borderId="1" xfId="1" applyNumberFormat="1" applyFont="1" applyFill="1" applyBorder="1" applyAlignment="1" applyProtection="1">
      <alignment vertical="top"/>
      <protection locked="0"/>
    </xf>
    <xf numFmtId="1" fontId="9" fillId="2" borderId="1" xfId="1" applyNumberFormat="1" applyFont="1" applyFill="1" applyBorder="1" applyAlignment="1" applyProtection="1">
      <alignment vertical="top"/>
      <protection locked="0"/>
    </xf>
    <xf numFmtId="165" fontId="9" fillId="2" borderId="1" xfId="1" applyNumberFormat="1" applyFont="1" applyFill="1" applyBorder="1" applyAlignment="1" applyProtection="1">
      <alignment vertical="top"/>
      <protection locked="0"/>
    </xf>
    <xf numFmtId="44" fontId="0" fillId="2" borderId="1" xfId="0" applyNumberFormat="1" applyFont="1" applyFill="1" applyBorder="1" applyAlignment="1">
      <alignment vertical="top"/>
    </xf>
    <xf numFmtId="165" fontId="9" fillId="2" borderId="0" xfId="1" applyNumberFormat="1" applyFont="1" applyFill="1" applyBorder="1" applyAlignment="1" applyProtection="1">
      <alignment vertical="top"/>
      <protection locked="0"/>
    </xf>
    <xf numFmtId="0" fontId="9" fillId="2" borderId="0" xfId="0" applyFont="1" applyFill="1" applyAlignment="1">
      <alignment vertical="top"/>
    </xf>
    <xf numFmtId="0" fontId="0" fillId="2" borderId="0" xfId="0" applyFont="1" applyFill="1" applyBorder="1" applyAlignment="1">
      <alignment vertical="top"/>
    </xf>
    <xf numFmtId="1" fontId="9" fillId="2" borderId="0" xfId="1" applyNumberFormat="1" applyFont="1" applyFill="1" applyBorder="1" applyAlignment="1" applyProtection="1">
      <alignment vertical="top"/>
      <protection locked="0"/>
    </xf>
    <xf numFmtId="1" fontId="0" fillId="2" borderId="0" xfId="0" applyNumberFormat="1" applyFont="1" applyFill="1" applyAlignment="1">
      <alignment vertical="top"/>
    </xf>
    <xf numFmtId="165" fontId="7" fillId="4" borderId="1" xfId="0" applyNumberFormat="1" applyFont="1" applyFill="1" applyBorder="1" applyAlignment="1">
      <alignment vertical="top"/>
    </xf>
    <xf numFmtId="1" fontId="9" fillId="0" borderId="1" xfId="1" applyNumberFormat="1" applyFont="1" applyFill="1" applyBorder="1" applyAlignment="1" applyProtection="1">
      <alignment vertical="top"/>
      <protection locked="0"/>
    </xf>
    <xf numFmtId="44" fontId="0" fillId="2" borderId="0" xfId="0" applyNumberFormat="1" applyFont="1" applyFill="1" applyBorder="1" applyAlignment="1">
      <alignment vertical="top"/>
    </xf>
    <xf numFmtId="165" fontId="9" fillId="2" borderId="0" xfId="1" applyNumberFormat="1" applyFont="1" applyFill="1" applyBorder="1" applyAlignment="1" applyProtection="1">
      <alignment horizontal="right" vertical="top"/>
    </xf>
    <xf numFmtId="0" fontId="7" fillId="2" borderId="0" xfId="0" applyFont="1" applyFill="1" applyAlignment="1">
      <alignment vertical="top"/>
    </xf>
    <xf numFmtId="0" fontId="0" fillId="2" borderId="0" xfId="0" applyFont="1" applyFill="1" applyAlignment="1">
      <alignment vertical="top" wrapText="1"/>
    </xf>
    <xf numFmtId="0" fontId="3" fillId="3" borderId="0" xfId="0" applyFont="1" applyFill="1" applyBorder="1" applyAlignment="1" applyProtection="1">
      <alignment horizontal="center" vertical="top"/>
      <protection locked="0"/>
    </xf>
    <xf numFmtId="1" fontId="3" fillId="3" borderId="0" xfId="0" applyNumberFormat="1" applyFont="1" applyFill="1" applyBorder="1" applyAlignment="1" applyProtection="1">
      <alignment horizontal="center" vertical="top"/>
      <protection locked="0"/>
    </xf>
    <xf numFmtId="0" fontId="3" fillId="2" borderId="0" xfId="0" applyFont="1" applyFill="1" applyBorder="1" applyAlignment="1" applyProtection="1">
      <alignment horizontal="center" vertical="top"/>
      <protection locked="0"/>
    </xf>
    <xf numFmtId="0" fontId="9" fillId="2" borderId="0" xfId="0" applyFont="1" applyFill="1" applyBorder="1" applyAlignment="1" applyProtection="1">
      <alignment vertical="top"/>
    </xf>
    <xf numFmtId="0" fontId="3" fillId="3" borderId="0" xfId="0" applyFont="1" applyFill="1" applyBorder="1" applyAlignment="1" applyProtection="1">
      <alignment vertical="top"/>
    </xf>
    <xf numFmtId="165" fontId="0" fillId="3" borderId="1" xfId="0" applyNumberFormat="1" applyFont="1" applyFill="1" applyBorder="1" applyAlignment="1">
      <alignment vertical="top"/>
    </xf>
    <xf numFmtId="1" fontId="9" fillId="2" borderId="4" xfId="1" applyNumberFormat="1" applyFont="1" applyFill="1" applyBorder="1" applyAlignment="1" applyProtection="1">
      <alignment vertical="top"/>
      <protection locked="0"/>
    </xf>
    <xf numFmtId="165" fontId="9" fillId="3" borderId="6" xfId="1" applyNumberFormat="1" applyFont="1" applyFill="1" applyBorder="1" applyAlignment="1" applyProtection="1">
      <alignment vertical="top"/>
      <protection locked="0"/>
    </xf>
    <xf numFmtId="0" fontId="9" fillId="0" borderId="7" xfId="0" applyFont="1" applyFill="1" applyBorder="1" applyAlignment="1">
      <alignment vertical="top" wrapText="1"/>
    </xf>
    <xf numFmtId="165" fontId="9" fillId="3" borderId="5" xfId="1" applyNumberFormat="1" applyFont="1" applyFill="1" applyBorder="1" applyAlignment="1" applyProtection="1">
      <alignment vertical="top"/>
      <protection locked="0"/>
    </xf>
    <xf numFmtId="0" fontId="6" fillId="2" borderId="0" xfId="0" applyFont="1" applyFill="1" applyAlignment="1">
      <alignment vertical="top"/>
    </xf>
    <xf numFmtId="0" fontId="0" fillId="2" borderId="6" xfId="0" applyFont="1" applyFill="1" applyBorder="1" applyAlignment="1">
      <alignment vertical="top"/>
    </xf>
    <xf numFmtId="0" fontId="9" fillId="2" borderId="9" xfId="0" applyFont="1" applyFill="1" applyBorder="1" applyAlignment="1">
      <alignment vertical="top" wrapText="1"/>
    </xf>
    <xf numFmtId="165" fontId="9" fillId="2" borderId="5" xfId="1" applyNumberFormat="1" applyFont="1" applyFill="1" applyBorder="1" applyAlignment="1" applyProtection="1">
      <alignment vertical="top"/>
      <protection locked="0"/>
    </xf>
    <xf numFmtId="44" fontId="0" fillId="2" borderId="5" xfId="0" applyNumberFormat="1" applyFont="1" applyFill="1" applyBorder="1" applyAlignment="1">
      <alignment vertical="top"/>
    </xf>
    <xf numFmtId="44" fontId="0" fillId="0" borderId="1" xfId="0" applyNumberFormat="1" applyFont="1" applyFill="1" applyBorder="1" applyAlignment="1">
      <alignment vertical="top"/>
    </xf>
    <xf numFmtId="165" fontId="9" fillId="0" borderId="11" xfId="1" applyNumberFormat="1" applyFont="1" applyFill="1" applyBorder="1" applyAlignment="1" applyProtection="1">
      <alignment vertical="top"/>
      <protection locked="0"/>
    </xf>
    <xf numFmtId="165" fontId="9" fillId="0" borderId="4" xfId="1" applyNumberFormat="1" applyFont="1" applyFill="1" applyBorder="1" applyAlignment="1" applyProtection="1">
      <alignment vertical="top"/>
      <protection locked="0"/>
    </xf>
    <xf numFmtId="165" fontId="9" fillId="0" borderId="0" xfId="1" applyNumberFormat="1" applyFont="1" applyFill="1" applyBorder="1" applyAlignment="1" applyProtection="1">
      <alignment vertical="top"/>
      <protection locked="0"/>
    </xf>
    <xf numFmtId="0" fontId="0" fillId="0" borderId="0" xfId="0" applyFont="1" applyFill="1" applyAlignment="1">
      <alignment vertical="top"/>
    </xf>
    <xf numFmtId="0" fontId="10" fillId="2" borderId="11" xfId="0" quotePrefix="1" applyFont="1" applyFill="1" applyBorder="1" applyAlignment="1">
      <alignment vertical="top" wrapText="1"/>
    </xf>
    <xf numFmtId="0" fontId="7" fillId="2" borderId="0" xfId="0" applyFont="1" applyFill="1" applyBorder="1" applyAlignment="1">
      <alignment vertical="top"/>
    </xf>
    <xf numFmtId="1" fontId="0" fillId="2" borderId="0" xfId="0" applyNumberFormat="1" applyFont="1" applyFill="1" applyBorder="1" applyAlignment="1">
      <alignment vertical="top"/>
    </xf>
    <xf numFmtId="0" fontId="0" fillId="2" borderId="0" xfId="0" applyFont="1" applyFill="1" applyBorder="1" applyAlignment="1">
      <alignment vertical="top" wrapText="1"/>
    </xf>
    <xf numFmtId="0" fontId="0" fillId="2" borderId="0" xfId="0" applyFont="1" applyFill="1" applyBorder="1" applyAlignment="1">
      <alignment horizontal="left" vertical="top" wrapText="1"/>
    </xf>
    <xf numFmtId="0" fontId="11" fillId="2" borderId="0" xfId="0" applyFont="1" applyFill="1" applyBorder="1" applyAlignment="1">
      <alignment vertical="top"/>
    </xf>
    <xf numFmtId="44" fontId="0" fillId="5" borderId="3" xfId="0" applyNumberFormat="1" applyFont="1" applyFill="1" applyBorder="1" applyAlignment="1">
      <alignment vertical="top"/>
    </xf>
    <xf numFmtId="0" fontId="0" fillId="2" borderId="5" xfId="0" applyFont="1" applyFill="1" applyBorder="1" applyAlignment="1">
      <alignment vertical="top"/>
    </xf>
    <xf numFmtId="0" fontId="9" fillId="0" borderId="1" xfId="0" applyFont="1" applyFill="1" applyBorder="1" applyAlignment="1">
      <alignment vertical="top" wrapText="1"/>
    </xf>
    <xf numFmtId="164" fontId="8" fillId="2" borderId="0" xfId="1" applyFont="1" applyFill="1" applyBorder="1" applyAlignment="1" applyProtection="1">
      <alignment vertical="top"/>
    </xf>
    <xf numFmtId="0" fontId="0" fillId="0" borderId="0" xfId="0" applyBorder="1" applyAlignment="1">
      <alignment horizontal="left" vertical="top" wrapText="1"/>
    </xf>
    <xf numFmtId="1" fontId="12" fillId="2" borderId="1" xfId="1" applyNumberFormat="1" applyFont="1" applyFill="1" applyBorder="1" applyAlignment="1" applyProtection="1">
      <alignment vertical="top"/>
      <protection locked="0"/>
    </xf>
    <xf numFmtId="1" fontId="12" fillId="0" borderId="5" xfId="1" applyNumberFormat="1" applyFont="1" applyFill="1" applyBorder="1" applyAlignment="1" applyProtection="1">
      <alignment vertical="top"/>
      <protection locked="0"/>
    </xf>
    <xf numFmtId="1" fontId="13" fillId="2" borderId="1" xfId="1" applyNumberFormat="1" applyFont="1" applyFill="1" applyBorder="1" applyAlignment="1" applyProtection="1">
      <alignment vertical="top"/>
      <protection locked="0"/>
    </xf>
    <xf numFmtId="1" fontId="13" fillId="0" borderId="1" xfId="1" applyNumberFormat="1" applyFont="1" applyFill="1" applyBorder="1" applyAlignment="1" applyProtection="1">
      <alignment vertical="top"/>
      <protection locked="0"/>
    </xf>
    <xf numFmtId="0" fontId="0" fillId="0" borderId="0" xfId="0" quotePrefix="1" applyNumberFormat="1" applyBorder="1" applyAlignment="1">
      <alignment horizontal="left" vertical="top"/>
    </xf>
    <xf numFmtId="0" fontId="9" fillId="2" borderId="12" xfId="0" applyFont="1" applyFill="1" applyBorder="1" applyAlignment="1" applyProtection="1">
      <alignment horizontal="left" vertical="top" wrapText="1"/>
    </xf>
    <xf numFmtId="0" fontId="9" fillId="2" borderId="13" xfId="0" applyFont="1" applyFill="1" applyBorder="1" applyAlignment="1" applyProtection="1">
      <alignment horizontal="left" vertical="top" wrapText="1"/>
    </xf>
    <xf numFmtId="0" fontId="9" fillId="2" borderId="14" xfId="0" applyFont="1" applyFill="1" applyBorder="1" applyAlignment="1" applyProtection="1">
      <alignment horizontal="left" vertical="top" wrapText="1"/>
    </xf>
    <xf numFmtId="0" fontId="0" fillId="0" borderId="0" xfId="0" applyBorder="1" applyAlignment="1">
      <alignment horizontal="left" vertical="top" wrapText="1"/>
    </xf>
    <xf numFmtId="165" fontId="9" fillId="0" borderId="2" xfId="1" applyNumberFormat="1" applyFont="1" applyFill="1" applyBorder="1" applyAlignment="1" applyProtection="1">
      <alignment horizontal="center" vertical="top"/>
      <protection locked="0"/>
    </xf>
    <xf numFmtId="165" fontId="9" fillId="0" borderId="11" xfId="1" applyNumberFormat="1" applyFont="1" applyFill="1" applyBorder="1" applyAlignment="1" applyProtection="1">
      <alignment horizontal="center" vertical="top"/>
      <protection locked="0"/>
    </xf>
    <xf numFmtId="165" fontId="9" fillId="0" borderId="4" xfId="1" applyNumberFormat="1" applyFont="1" applyFill="1" applyBorder="1" applyAlignment="1" applyProtection="1">
      <alignment horizontal="center" vertical="top"/>
      <protection locked="0"/>
    </xf>
    <xf numFmtId="0" fontId="0" fillId="2" borderId="5" xfId="0" applyFont="1" applyFill="1" applyBorder="1" applyAlignment="1">
      <alignment horizontal="left" vertical="top"/>
    </xf>
    <xf numFmtId="0" fontId="0" fillId="2" borderId="10" xfId="0" applyFont="1" applyFill="1" applyBorder="1" applyAlignment="1">
      <alignment horizontal="left" vertical="top"/>
    </xf>
    <xf numFmtId="0" fontId="0" fillId="2" borderId="6" xfId="0" applyFont="1" applyFill="1" applyBorder="1" applyAlignment="1">
      <alignment horizontal="left" vertical="top"/>
    </xf>
    <xf numFmtId="44" fontId="0" fillId="2" borderId="3" xfId="0" applyNumberFormat="1" applyFont="1" applyFill="1" applyBorder="1" applyAlignment="1">
      <alignment vertical="top"/>
    </xf>
  </cellXfs>
  <cellStyles count="2">
    <cellStyle name="Euro" xfId="1" xr:uid="{00000000-0005-0000-0000-000000000000}"/>
    <cellStyle name="Standaard" xfId="0" builtinId="0"/>
  </cellStyles>
  <dxfs count="0"/>
  <tableStyles count="0" defaultTableStyle="TableStyleMedium2" defaultPivotStyle="PivotStyleLight16"/>
  <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1"/>
  <sheetViews>
    <sheetView showGridLines="0" tabSelected="1" topLeftCell="A19" zoomScale="112" zoomScaleNormal="112" workbookViewId="0">
      <selection activeCell="E7" sqref="E7"/>
    </sheetView>
  </sheetViews>
  <sheetFormatPr defaultRowHeight="12.75" x14ac:dyDescent="0.15"/>
  <cols>
    <col min="1" max="1" width="2.375" style="9" customWidth="1"/>
    <col min="2" max="2" width="5.75" style="9" customWidth="1"/>
    <col min="3" max="3" width="51.125" style="9" customWidth="1"/>
    <col min="4" max="4" width="23.375" style="9" customWidth="1"/>
    <col min="5" max="5" width="14.25" style="30" customWidth="1"/>
    <col min="6" max="6" width="17.5" style="9" customWidth="1"/>
    <col min="7" max="7" width="20.25" style="11" customWidth="1"/>
    <col min="8" max="8" width="14.125" style="9" customWidth="1"/>
    <col min="9" max="16384" width="9" style="9"/>
  </cols>
  <sheetData>
    <row r="1" spans="2:8" x14ac:dyDescent="0.15">
      <c r="C1" s="10"/>
      <c r="D1" s="10"/>
      <c r="F1" s="10"/>
    </row>
    <row r="2" spans="2:8" ht="15" x14ac:dyDescent="0.15">
      <c r="C2" s="12" t="s">
        <v>56</v>
      </c>
      <c r="D2" s="13"/>
      <c r="E2" s="14"/>
      <c r="F2" s="13"/>
    </row>
    <row r="3" spans="2:8" ht="15" x14ac:dyDescent="0.15">
      <c r="C3" s="12" t="s">
        <v>70</v>
      </c>
      <c r="D3" s="12"/>
      <c r="E3" s="15"/>
      <c r="F3" s="12"/>
    </row>
    <row r="4" spans="2:8" x14ac:dyDescent="0.15">
      <c r="C4" s="10" t="s">
        <v>57</v>
      </c>
      <c r="D4" s="1"/>
      <c r="E4" s="2"/>
      <c r="F4" s="1"/>
    </row>
    <row r="5" spans="2:8" ht="11.25" x14ac:dyDescent="0.15">
      <c r="G5" s="9"/>
    </row>
    <row r="6" spans="2:8" ht="11.25" x14ac:dyDescent="0.15">
      <c r="B6" s="16" t="s">
        <v>9</v>
      </c>
      <c r="C6" s="17" t="s">
        <v>4</v>
      </c>
      <c r="D6" s="18" t="s">
        <v>5</v>
      </c>
      <c r="E6" s="19" t="s">
        <v>49</v>
      </c>
      <c r="F6" s="18" t="s">
        <v>11</v>
      </c>
      <c r="G6" s="31" t="s">
        <v>13</v>
      </c>
      <c r="H6" s="66"/>
    </row>
    <row r="7" spans="2:8" ht="33.75" x14ac:dyDescent="0.15">
      <c r="B7" s="21" t="s">
        <v>25</v>
      </c>
      <c r="C7" s="4" t="s">
        <v>72</v>
      </c>
      <c r="D7" s="22">
        <v>0</v>
      </c>
      <c r="E7" s="70">
        <v>500</v>
      </c>
      <c r="F7" s="24" t="s">
        <v>22</v>
      </c>
      <c r="G7" s="25">
        <f>D7*E7</f>
        <v>0</v>
      </c>
      <c r="H7" s="26"/>
    </row>
    <row r="8" spans="2:8" ht="33.75" x14ac:dyDescent="0.15">
      <c r="B8" s="21" t="s">
        <v>26</v>
      </c>
      <c r="C8" s="4" t="s">
        <v>71</v>
      </c>
      <c r="D8" s="22">
        <v>0</v>
      </c>
      <c r="E8" s="70">
        <v>500</v>
      </c>
      <c r="F8" s="24" t="s">
        <v>22</v>
      </c>
      <c r="G8" s="25">
        <f t="shared" ref="G8:G12" si="0">D8*E8</f>
        <v>0</v>
      </c>
      <c r="H8" s="26"/>
    </row>
    <row r="9" spans="2:8" ht="11.25" x14ac:dyDescent="0.15">
      <c r="B9" s="21" t="s">
        <v>27</v>
      </c>
      <c r="C9" s="4" t="s">
        <v>17</v>
      </c>
      <c r="D9" s="22">
        <v>0</v>
      </c>
      <c r="E9" s="23">
        <v>100</v>
      </c>
      <c r="F9" s="24" t="s">
        <v>22</v>
      </c>
      <c r="G9" s="25">
        <f t="shared" si="0"/>
        <v>0</v>
      </c>
      <c r="H9" s="26"/>
    </row>
    <row r="10" spans="2:8" ht="11.25" x14ac:dyDescent="0.15">
      <c r="B10" s="21" t="s">
        <v>28</v>
      </c>
      <c r="C10" s="4" t="s">
        <v>19</v>
      </c>
      <c r="D10" s="22">
        <v>0</v>
      </c>
      <c r="E10" s="23">
        <v>100</v>
      </c>
      <c r="F10" s="24" t="s">
        <v>22</v>
      </c>
      <c r="G10" s="25">
        <f t="shared" si="0"/>
        <v>0</v>
      </c>
      <c r="H10" s="26"/>
    </row>
    <row r="11" spans="2:8" ht="11.25" x14ac:dyDescent="0.15">
      <c r="B11" s="21" t="s">
        <v>29</v>
      </c>
      <c r="C11" s="4" t="s">
        <v>18</v>
      </c>
      <c r="D11" s="22">
        <v>0</v>
      </c>
      <c r="E11" s="23">
        <v>100</v>
      </c>
      <c r="F11" s="24" t="s">
        <v>22</v>
      </c>
      <c r="G11" s="25">
        <f t="shared" si="0"/>
        <v>0</v>
      </c>
      <c r="H11" s="26"/>
    </row>
    <row r="12" spans="2:8" ht="11.25" x14ac:dyDescent="0.15">
      <c r="B12" s="21" t="s">
        <v>30</v>
      </c>
      <c r="C12" s="4" t="s">
        <v>20</v>
      </c>
      <c r="D12" s="22">
        <v>0</v>
      </c>
      <c r="E12" s="23">
        <v>100</v>
      </c>
      <c r="F12" s="24" t="s">
        <v>22</v>
      </c>
      <c r="G12" s="25">
        <f t="shared" si="0"/>
        <v>0</v>
      </c>
      <c r="H12" s="26"/>
    </row>
    <row r="13" spans="2:8" ht="11.25" x14ac:dyDescent="0.15">
      <c r="B13" s="21" t="s">
        <v>31</v>
      </c>
      <c r="C13" s="4" t="s">
        <v>16</v>
      </c>
      <c r="D13" s="22">
        <v>0</v>
      </c>
      <c r="E13" s="70">
        <v>50</v>
      </c>
      <c r="F13" s="24" t="s">
        <v>22</v>
      </c>
      <c r="G13" s="25">
        <f t="shared" ref="G13:G21" si="1">D13*E13</f>
        <v>0</v>
      </c>
      <c r="H13" s="26"/>
    </row>
    <row r="14" spans="2:8" ht="11.25" x14ac:dyDescent="0.15">
      <c r="B14" s="21" t="s">
        <v>32</v>
      </c>
      <c r="C14" s="4" t="s">
        <v>7</v>
      </c>
      <c r="D14" s="22">
        <v>0</v>
      </c>
      <c r="E14" s="70">
        <v>50</v>
      </c>
      <c r="F14" s="24" t="s">
        <v>22</v>
      </c>
      <c r="G14" s="25">
        <f t="shared" si="1"/>
        <v>0</v>
      </c>
      <c r="H14" s="26"/>
    </row>
    <row r="15" spans="2:8" ht="11.25" x14ac:dyDescent="0.15">
      <c r="B15" s="21" t="s">
        <v>33</v>
      </c>
      <c r="C15" s="4" t="s">
        <v>8</v>
      </c>
      <c r="D15" s="22">
        <v>0</v>
      </c>
      <c r="E15" s="70">
        <v>50</v>
      </c>
      <c r="F15" s="24" t="s">
        <v>22</v>
      </c>
      <c r="G15" s="25">
        <f t="shared" si="1"/>
        <v>0</v>
      </c>
      <c r="H15" s="26"/>
    </row>
    <row r="16" spans="2:8" ht="11.25" x14ac:dyDescent="0.15">
      <c r="B16" s="21" t="s">
        <v>34</v>
      </c>
      <c r="C16" s="3" t="s">
        <v>10</v>
      </c>
      <c r="D16" s="22">
        <v>0</v>
      </c>
      <c r="E16" s="70">
        <v>100</v>
      </c>
      <c r="F16" s="24" t="s">
        <v>22</v>
      </c>
      <c r="G16" s="25">
        <f t="shared" si="1"/>
        <v>0</v>
      </c>
      <c r="H16" s="26"/>
    </row>
    <row r="17" spans="2:10" ht="11.25" x14ac:dyDescent="0.15">
      <c r="B17" s="21" t="s">
        <v>35</v>
      </c>
      <c r="C17" s="3" t="s">
        <v>52</v>
      </c>
      <c r="D17" s="22">
        <v>0</v>
      </c>
      <c r="E17" s="68">
        <v>5</v>
      </c>
      <c r="F17" s="24" t="s">
        <v>22</v>
      </c>
      <c r="G17" s="25">
        <f t="shared" si="1"/>
        <v>0</v>
      </c>
      <c r="H17" s="26"/>
    </row>
    <row r="18" spans="2:10" ht="11.25" x14ac:dyDescent="0.15">
      <c r="B18" s="21" t="s">
        <v>58</v>
      </c>
      <c r="C18" s="3" t="s">
        <v>53</v>
      </c>
      <c r="D18" s="22">
        <v>0</v>
      </c>
      <c r="E18" s="68">
        <v>5</v>
      </c>
      <c r="F18" s="24" t="s">
        <v>22</v>
      </c>
      <c r="G18" s="25">
        <f t="shared" si="1"/>
        <v>0</v>
      </c>
      <c r="H18" s="26"/>
    </row>
    <row r="19" spans="2:10" ht="22.5" x14ac:dyDescent="0.15">
      <c r="B19" s="21" t="s">
        <v>59</v>
      </c>
      <c r="C19" s="3" t="s">
        <v>73</v>
      </c>
      <c r="D19" s="22">
        <v>0</v>
      </c>
      <c r="E19" s="23">
        <v>1</v>
      </c>
      <c r="F19" s="24" t="s">
        <v>22</v>
      </c>
      <c r="G19" s="25">
        <f t="shared" si="1"/>
        <v>0</v>
      </c>
      <c r="H19" s="55"/>
      <c r="I19" s="56"/>
    </row>
    <row r="20" spans="2:10" ht="11.25" x14ac:dyDescent="0.15">
      <c r="B20" s="21" t="s">
        <v>60</v>
      </c>
      <c r="C20" s="45" t="s">
        <v>50</v>
      </c>
      <c r="D20" s="46">
        <v>0</v>
      </c>
      <c r="E20" s="69">
        <v>10</v>
      </c>
      <c r="F20" s="50" t="s">
        <v>23</v>
      </c>
      <c r="G20" s="51">
        <f t="shared" si="1"/>
        <v>0</v>
      </c>
      <c r="H20" s="26"/>
      <c r="I20" s="47"/>
      <c r="J20" s="47"/>
    </row>
    <row r="21" spans="2:10" ht="25.5" customHeight="1" x14ac:dyDescent="0.15">
      <c r="B21" s="64" t="s">
        <v>61</v>
      </c>
      <c r="C21" s="65" t="s">
        <v>74</v>
      </c>
      <c r="D21" s="22">
        <v>0</v>
      </c>
      <c r="E21" s="71">
        <v>10000</v>
      </c>
      <c r="F21" s="24" t="s">
        <v>51</v>
      </c>
      <c r="G21" s="51">
        <f t="shared" si="1"/>
        <v>0</v>
      </c>
      <c r="H21" s="26"/>
      <c r="I21" s="47"/>
      <c r="J21" s="47"/>
    </row>
    <row r="22" spans="2:10" ht="45" customHeight="1" x14ac:dyDescent="0.15">
      <c r="B22" s="80"/>
      <c r="C22" s="3" t="s">
        <v>83</v>
      </c>
      <c r="D22" s="53"/>
      <c r="E22" s="53"/>
      <c r="F22" s="53"/>
      <c r="G22" s="54"/>
    </row>
    <row r="23" spans="2:10" ht="11.25" x14ac:dyDescent="0.15">
      <c r="B23" s="81"/>
      <c r="C23" s="49" t="s">
        <v>62</v>
      </c>
      <c r="D23" s="42">
        <v>0</v>
      </c>
      <c r="E23" s="32"/>
      <c r="F23" s="24" t="s">
        <v>23</v>
      </c>
      <c r="G23" s="52"/>
      <c r="H23" s="26"/>
    </row>
    <row r="24" spans="2:10" ht="22.5" customHeight="1" x14ac:dyDescent="0.15">
      <c r="B24" s="82"/>
      <c r="C24" s="49" t="s">
        <v>69</v>
      </c>
      <c r="D24" s="42">
        <v>0</v>
      </c>
      <c r="E24" s="32"/>
      <c r="F24" s="24" t="s">
        <v>23</v>
      </c>
      <c r="G24" s="52"/>
      <c r="H24" s="26"/>
    </row>
    <row r="25" spans="2:10" ht="22.5" x14ac:dyDescent="0.15">
      <c r="B25" s="48" t="s">
        <v>63</v>
      </c>
      <c r="C25" s="57" t="s">
        <v>75</v>
      </c>
      <c r="D25" s="22">
        <v>0</v>
      </c>
      <c r="E25" s="23">
        <v>10</v>
      </c>
      <c r="F25" s="24" t="s">
        <v>23</v>
      </c>
      <c r="G25" s="25">
        <f>D25*E25</f>
        <v>0</v>
      </c>
      <c r="H25" s="26"/>
    </row>
    <row r="26" spans="2:10" ht="45" customHeight="1" x14ac:dyDescent="0.15">
      <c r="B26" s="80"/>
      <c r="C26" s="8" t="s">
        <v>84</v>
      </c>
      <c r="D26" s="77"/>
      <c r="E26" s="78"/>
      <c r="F26" s="78"/>
      <c r="G26" s="79"/>
      <c r="H26" s="26"/>
    </row>
    <row r="27" spans="2:10" ht="11.25" x14ac:dyDescent="0.15">
      <c r="B27" s="81"/>
      <c r="C27" s="4" t="s">
        <v>64</v>
      </c>
      <c r="D27" s="42">
        <v>0</v>
      </c>
      <c r="E27" s="43"/>
      <c r="F27" s="24" t="s">
        <v>23</v>
      </c>
      <c r="G27" s="25"/>
      <c r="H27" s="26"/>
    </row>
    <row r="28" spans="2:10" ht="22.5" x14ac:dyDescent="0.15">
      <c r="B28" s="82"/>
      <c r="C28" s="4" t="s">
        <v>65</v>
      </c>
      <c r="D28" s="42">
        <v>0</v>
      </c>
      <c r="E28" s="43"/>
      <c r="F28" s="24" t="s">
        <v>23</v>
      </c>
      <c r="G28" s="25"/>
      <c r="H28" s="26"/>
    </row>
    <row r="29" spans="2:10" ht="23.25" thickBot="1" x14ac:dyDescent="0.2">
      <c r="B29" s="48" t="s">
        <v>66</v>
      </c>
      <c r="C29" s="7" t="s">
        <v>76</v>
      </c>
      <c r="D29" s="44">
        <f>SUM(D27:D28)</f>
        <v>0</v>
      </c>
      <c r="E29" s="23">
        <v>100</v>
      </c>
      <c r="F29" s="24" t="s">
        <v>23</v>
      </c>
      <c r="G29" s="51">
        <f>D29*E29</f>
        <v>0</v>
      </c>
      <c r="H29" s="26"/>
    </row>
    <row r="30" spans="2:10" ht="12" thickBot="1" x14ac:dyDescent="0.2">
      <c r="B30" s="28"/>
      <c r="C30" s="3" t="s">
        <v>14</v>
      </c>
      <c r="D30" s="26"/>
      <c r="E30" s="29"/>
      <c r="F30" s="26"/>
      <c r="G30" s="83">
        <f>SUM(G7:G29)</f>
        <v>0</v>
      </c>
      <c r="H30" s="26"/>
    </row>
    <row r="31" spans="2:10" ht="11.25" x14ac:dyDescent="0.15">
      <c r="B31" s="28"/>
      <c r="C31" s="5"/>
      <c r="D31" s="26"/>
      <c r="E31" s="29"/>
      <c r="F31" s="26"/>
      <c r="G31" s="33"/>
      <c r="H31" s="26"/>
    </row>
    <row r="32" spans="2:10" ht="11.25" x14ac:dyDescent="0.15">
      <c r="B32" s="16" t="s">
        <v>9</v>
      </c>
      <c r="C32" s="17" t="s">
        <v>24</v>
      </c>
      <c r="D32" s="18" t="s">
        <v>6</v>
      </c>
      <c r="E32" s="19" t="s">
        <v>49</v>
      </c>
      <c r="F32" s="18" t="s">
        <v>11</v>
      </c>
      <c r="G32" s="16" t="s">
        <v>12</v>
      </c>
      <c r="H32" s="20"/>
    </row>
    <row r="33" spans="1:9" ht="11.25" x14ac:dyDescent="0.15">
      <c r="B33" s="21" t="s">
        <v>36</v>
      </c>
      <c r="C33" s="3" t="s">
        <v>77</v>
      </c>
      <c r="D33" s="22">
        <v>0</v>
      </c>
      <c r="E33" s="23">
        <v>100</v>
      </c>
      <c r="F33" s="24" t="s">
        <v>21</v>
      </c>
      <c r="G33" s="25">
        <f>D33*E33</f>
        <v>0</v>
      </c>
      <c r="H33" s="26"/>
      <c r="I33" s="27"/>
    </row>
    <row r="34" spans="1:9" ht="11.25" x14ac:dyDescent="0.15">
      <c r="B34" s="21" t="s">
        <v>41</v>
      </c>
      <c r="C34" s="3" t="s">
        <v>78</v>
      </c>
      <c r="D34" s="22">
        <v>0</v>
      </c>
      <c r="E34" s="23">
        <v>100</v>
      </c>
      <c r="F34" s="24" t="s">
        <v>21</v>
      </c>
      <c r="G34" s="25">
        <f>D34*E34</f>
        <v>0</v>
      </c>
      <c r="H34" s="26"/>
      <c r="I34" s="27"/>
    </row>
    <row r="35" spans="1:9" ht="11.25" x14ac:dyDescent="0.15">
      <c r="B35" s="21" t="s">
        <v>42</v>
      </c>
      <c r="C35" s="3" t="s">
        <v>79</v>
      </c>
      <c r="D35" s="22">
        <v>0</v>
      </c>
      <c r="E35" s="23">
        <v>100</v>
      </c>
      <c r="F35" s="24" t="s">
        <v>21</v>
      </c>
      <c r="G35" s="25">
        <f t="shared" ref="G35:G36" si="2">D35*E35</f>
        <v>0</v>
      </c>
      <c r="H35" s="26"/>
      <c r="I35" s="27"/>
    </row>
    <row r="36" spans="1:9" ht="11.25" x14ac:dyDescent="0.15">
      <c r="B36" s="21" t="s">
        <v>67</v>
      </c>
      <c r="C36" s="3" t="s">
        <v>80</v>
      </c>
      <c r="D36" s="22">
        <v>0</v>
      </c>
      <c r="E36" s="23">
        <v>100</v>
      </c>
      <c r="F36" s="24" t="s">
        <v>21</v>
      </c>
      <c r="G36" s="25">
        <f t="shared" si="2"/>
        <v>0</v>
      </c>
      <c r="H36" s="26"/>
      <c r="I36" s="27"/>
    </row>
    <row r="37" spans="1:9" ht="12" thickBot="1" x14ac:dyDescent="0.2">
      <c r="B37" s="21" t="s">
        <v>68</v>
      </c>
      <c r="C37" s="3" t="s">
        <v>3</v>
      </c>
      <c r="D37" s="22">
        <v>0</v>
      </c>
      <c r="E37" s="23">
        <v>50</v>
      </c>
      <c r="F37" s="24" t="s">
        <v>21</v>
      </c>
      <c r="G37" s="51">
        <f t="shared" ref="G37" si="3">D37*E37</f>
        <v>0</v>
      </c>
      <c r="H37" s="26"/>
      <c r="I37" s="27"/>
    </row>
    <row r="38" spans="1:9" ht="12" thickBot="1" x14ac:dyDescent="0.2">
      <c r="B38" s="28"/>
      <c r="C38" s="3" t="s">
        <v>43</v>
      </c>
      <c r="D38" s="26"/>
      <c r="E38" s="29"/>
      <c r="F38" s="26"/>
      <c r="G38" s="83">
        <f>SUM(G33:G37)</f>
        <v>0</v>
      </c>
      <c r="H38" s="26"/>
    </row>
    <row r="39" spans="1:9" ht="11.25" x14ac:dyDescent="0.15">
      <c r="B39" s="28"/>
      <c r="C39" s="5"/>
      <c r="D39" s="26"/>
      <c r="E39" s="29"/>
      <c r="F39" s="26"/>
      <c r="G39" s="33"/>
      <c r="H39" s="26"/>
    </row>
    <row r="40" spans="1:9" ht="12" thickBot="1" x14ac:dyDescent="0.2">
      <c r="B40" s="28"/>
      <c r="C40" s="5"/>
      <c r="D40" s="26"/>
      <c r="E40" s="29"/>
      <c r="F40" s="26"/>
      <c r="G40" s="33"/>
      <c r="H40" s="26"/>
    </row>
    <row r="41" spans="1:9" ht="12" thickBot="1" x14ac:dyDescent="0.2">
      <c r="B41" s="28"/>
      <c r="C41" s="3" t="s">
        <v>54</v>
      </c>
      <c r="D41" s="26"/>
      <c r="E41" s="29"/>
      <c r="F41" s="26"/>
      <c r="G41" s="63">
        <f>G38+G30</f>
        <v>0</v>
      </c>
      <c r="H41" s="34"/>
    </row>
    <row r="42" spans="1:9" ht="11.25" x14ac:dyDescent="0.15">
      <c r="C42" s="35" t="str">
        <f>IF(G41&gt;H41,"Let op: uw totale inschrijfsom is hoger dan het gestelde plafondbedrag!","")</f>
        <v/>
      </c>
      <c r="G42" s="9"/>
    </row>
    <row r="43" spans="1:9" ht="11.25" x14ac:dyDescent="0.15">
      <c r="C43" s="35"/>
      <c r="G43" s="9"/>
    </row>
    <row r="44" spans="1:9" ht="13.5" customHeight="1" x14ac:dyDescent="0.15">
      <c r="A44" s="28"/>
      <c r="B44" s="62" t="s">
        <v>39</v>
      </c>
      <c r="C44" s="58"/>
      <c r="D44" s="28"/>
      <c r="E44" s="59"/>
      <c r="F44" s="28"/>
      <c r="G44" s="28"/>
      <c r="H44" s="28"/>
    </row>
    <row r="45" spans="1:9" s="36" customFormat="1" ht="29.25" customHeight="1" x14ac:dyDescent="0.15">
      <c r="A45" s="60" t="s">
        <v>37</v>
      </c>
      <c r="B45" s="76" t="s">
        <v>47</v>
      </c>
      <c r="C45" s="76"/>
      <c r="D45" s="76"/>
      <c r="E45" s="76"/>
      <c r="F45" s="76"/>
      <c r="G45" s="76"/>
      <c r="H45" s="76"/>
    </row>
    <row r="46" spans="1:9" s="36" customFormat="1" ht="29.25" customHeight="1" x14ac:dyDescent="0.15">
      <c r="A46" s="60" t="s">
        <v>38</v>
      </c>
      <c r="B46" s="72" t="s">
        <v>86</v>
      </c>
      <c r="C46" s="67"/>
      <c r="D46" s="67"/>
      <c r="E46" s="67"/>
      <c r="F46" s="67"/>
      <c r="G46" s="67"/>
      <c r="H46" s="67"/>
    </row>
    <row r="47" spans="1:9" s="36" customFormat="1" ht="31.5" customHeight="1" x14ac:dyDescent="0.15">
      <c r="A47" s="61" t="s">
        <v>40</v>
      </c>
      <c r="B47" s="76" t="s">
        <v>81</v>
      </c>
      <c r="C47" s="76"/>
      <c r="D47" s="76"/>
      <c r="E47" s="76"/>
      <c r="F47" s="76"/>
      <c r="G47" s="76"/>
      <c r="H47" s="76"/>
    </row>
    <row r="48" spans="1:9" s="36" customFormat="1" ht="20.25" customHeight="1" x14ac:dyDescent="0.15">
      <c r="A48" s="61" t="s">
        <v>44</v>
      </c>
      <c r="B48" s="76" t="s">
        <v>48</v>
      </c>
      <c r="C48" s="76"/>
      <c r="D48" s="76"/>
      <c r="E48" s="76"/>
      <c r="F48" s="76"/>
      <c r="G48" s="76"/>
      <c r="H48" s="76"/>
    </row>
    <row r="49" spans="1:8" s="36" customFormat="1" ht="30.75" customHeight="1" x14ac:dyDescent="0.15">
      <c r="A49" s="61" t="s">
        <v>46</v>
      </c>
      <c r="B49" s="76" t="s">
        <v>82</v>
      </c>
      <c r="C49" s="76"/>
      <c r="D49" s="76"/>
      <c r="E49" s="76"/>
      <c r="F49" s="76"/>
      <c r="G49" s="76"/>
      <c r="H49" s="76"/>
    </row>
    <row r="50" spans="1:8" s="36" customFormat="1" ht="35.25" customHeight="1" x14ac:dyDescent="0.15">
      <c r="A50" s="61" t="s">
        <v>85</v>
      </c>
      <c r="B50" s="76" t="s">
        <v>45</v>
      </c>
      <c r="C50" s="76"/>
      <c r="D50" s="76"/>
      <c r="E50" s="76"/>
      <c r="F50" s="76"/>
      <c r="G50" s="76"/>
      <c r="H50" s="76"/>
    </row>
    <row r="51" spans="1:8" ht="12" thickBot="1" x14ac:dyDescent="0.2">
      <c r="G51" s="9"/>
    </row>
    <row r="52" spans="1:8" s="36" customFormat="1" ht="69.75" customHeight="1" thickBot="1" x14ac:dyDescent="0.2">
      <c r="B52" s="73" t="s">
        <v>55</v>
      </c>
      <c r="C52" s="74"/>
      <c r="D52" s="74"/>
      <c r="E52" s="74"/>
      <c r="F52" s="74"/>
      <c r="G52" s="74"/>
      <c r="H52" s="75"/>
    </row>
    <row r="53" spans="1:8" ht="15" x14ac:dyDescent="0.15">
      <c r="C53" s="6" t="s">
        <v>0</v>
      </c>
      <c r="D53" s="37"/>
      <c r="E53" s="38"/>
      <c r="F53" s="39"/>
    </row>
    <row r="54" spans="1:8" ht="15" x14ac:dyDescent="0.15">
      <c r="C54" s="40"/>
      <c r="D54" s="13"/>
      <c r="E54" s="14"/>
      <c r="F54" s="13"/>
    </row>
    <row r="55" spans="1:8" ht="15" x14ac:dyDescent="0.15">
      <c r="C55" s="6" t="s">
        <v>1</v>
      </c>
      <c r="D55" s="37"/>
      <c r="E55" s="38"/>
      <c r="F55" s="39"/>
    </row>
    <row r="56" spans="1:8" ht="15" x14ac:dyDescent="0.15">
      <c r="C56" s="40"/>
      <c r="D56" s="13"/>
      <c r="E56" s="14"/>
      <c r="F56" s="13"/>
    </row>
    <row r="57" spans="1:8" ht="15" x14ac:dyDescent="0.15">
      <c r="C57" s="6" t="s">
        <v>15</v>
      </c>
      <c r="D57" s="41"/>
      <c r="E57" s="14"/>
      <c r="F57" s="13"/>
    </row>
    <row r="58" spans="1:8" ht="15" x14ac:dyDescent="0.15">
      <c r="C58" s="40"/>
      <c r="D58" s="13"/>
      <c r="E58" s="14"/>
      <c r="F58" s="13"/>
    </row>
    <row r="59" spans="1:8" ht="15" x14ac:dyDescent="0.15">
      <c r="C59" s="6" t="s">
        <v>2</v>
      </c>
      <c r="D59" s="37"/>
      <c r="E59" s="38"/>
      <c r="F59" s="39"/>
    </row>
    <row r="60" spans="1:8" ht="15" x14ac:dyDescent="0.15">
      <c r="C60" s="6"/>
      <c r="D60" s="37"/>
      <c r="E60" s="38"/>
      <c r="F60" s="39"/>
    </row>
    <row r="61" spans="1:8" ht="15" x14ac:dyDescent="0.15">
      <c r="C61" s="6"/>
      <c r="D61" s="37"/>
      <c r="E61" s="38"/>
      <c r="F61" s="39"/>
    </row>
  </sheetData>
  <mergeCells count="9">
    <mergeCell ref="B52:H52"/>
    <mergeCell ref="B45:H45"/>
    <mergeCell ref="D26:G26"/>
    <mergeCell ref="B47:H47"/>
    <mergeCell ref="B22:B24"/>
    <mergeCell ref="B26:B28"/>
    <mergeCell ref="B50:H50"/>
    <mergeCell ref="B49:H49"/>
    <mergeCell ref="B48:H48"/>
  </mergeCells>
  <dataValidations xWindow="670" yWindow="352" count="3">
    <dataValidation type="whole" operator="lessThanOrEqual" allowBlank="1" showInputMessage="1" showErrorMessage="1" sqref="G41" xr:uid="{00000000-0002-0000-0000-000000000000}">
      <formula1>H41</formula1>
    </dataValidation>
    <dataValidation type="whole" errorStyle="warning" operator="lessThanOrEqual" allowBlank="1" showInputMessage="1" showErrorMessage="1" errorTitle="Let op!" error="Uw prijs is hoger dan de gestelde plafondprijs!" promptTitle="Let op!" prompt="Geen negatieve bedragen invullen" sqref="D29 D33:D37 D25:D26 D7:D21" xr:uid="{00000000-0002-0000-0000-000001000000}">
      <formula1>H7</formula1>
    </dataValidation>
    <dataValidation type="whole" errorStyle="warning" operator="lessThanOrEqual" allowBlank="1" showInputMessage="1" showErrorMessage="1" errorTitle="Let op!" error="Uw prijs is hoger dan de gestelde plafondprijs!" promptTitle="Let op!" prompt="Geen negatieve bedragen invullen" sqref="D22" xr:uid="{00000000-0002-0000-0000-000002000000}">
      <formula1>#REF!</formula1>
    </dataValidation>
  </dataValidation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1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1.25" x14ac:dyDescent="0.1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1.25" x14ac:dyDescent="0.1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Blad1</vt:lpstr>
      <vt:lpstr>Blad2</vt:lpstr>
      <vt:lpstr>Blad3</vt:lpstr>
      <vt:lpstr>Blad4</vt:lpstr>
      <vt:lpstr>Blad5</vt:lpstr>
    </vt:vector>
  </TitlesOfParts>
  <Company>HHNK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gdegroot2</dc:creator>
  <cp:lastModifiedBy>Jupijn, René</cp:lastModifiedBy>
  <cp:lastPrinted>2015-11-24T14:07:18Z</cp:lastPrinted>
  <dcterms:created xsi:type="dcterms:W3CDTF">2015-07-02T13:18:49Z</dcterms:created>
  <dcterms:modified xsi:type="dcterms:W3CDTF">2021-01-11T16:09:47Z</dcterms:modified>
</cp:coreProperties>
</file>