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Inkoop\Aanbestedingen\Aanbestedingen 2020\EU - Grondwatermeetnet - heraanbesteding\03 Nota van Inlichtingen\"/>
    </mc:Choice>
  </mc:AlternateContent>
  <bookViews>
    <workbookView xWindow="5955" yWindow="495" windowWidth="13905" windowHeight="10785"/>
  </bookViews>
  <sheets>
    <sheet name="Perceel 1" sheetId="1" r:id="rId1"/>
    <sheet name="Perceel 2" sheetId="2" r:id="rId2"/>
  </sheets>
  <definedNames>
    <definedName name="_Toc338254515" localSheetId="0">'Perceel 1'!$A$1</definedName>
    <definedName name="_Toc338254515" localSheetId="1">'Perceel 2'!$A$1</definedName>
    <definedName name="_xlnm.Print_Area" localSheetId="0">'Perceel 1'!$A$1:$J$42</definedName>
    <definedName name="_xlnm.Print_Area" localSheetId="1">'Perceel 2'!$A$1:$J$17</definedName>
  </definedNames>
  <calcPr calcId="162913"/>
</workbook>
</file>

<file path=xl/calcChain.xml><?xml version="1.0" encoding="utf-8"?>
<calcChain xmlns="http://schemas.openxmlformats.org/spreadsheetml/2006/main">
  <c r="G20" i="1" l="1"/>
  <c r="D18" i="1" l="1"/>
  <c r="I31" i="1" l="1"/>
  <c r="I18" i="1"/>
  <c r="I16" i="1"/>
  <c r="D30" i="1" l="1"/>
  <c r="I30" i="1" s="1"/>
  <c r="I28" i="1" l="1"/>
  <c r="I27" i="1"/>
  <c r="I33" i="1" s="1"/>
  <c r="I26" i="1"/>
  <c r="I20" i="1"/>
  <c r="I11" i="1"/>
  <c r="I13" i="1"/>
  <c r="I22" i="1" l="1"/>
  <c r="I35" i="1" s="1"/>
</calcChain>
</file>

<file path=xl/sharedStrings.xml><?xml version="1.0" encoding="utf-8"?>
<sst xmlns="http://schemas.openxmlformats.org/spreadsheetml/2006/main" count="76" uniqueCount="36">
  <si>
    <t>De hierna genoemde inschrijver:</t>
  </si>
  <si>
    <t>Gedaan te</t>
  </si>
  <si>
    <t>[plaats]</t>
  </si>
  <si>
    <t>[datum]</t>
  </si>
  <si>
    <t>De inschrijver</t>
  </si>
  <si>
    <t>gevestigd te:</t>
  </si>
  <si>
    <t>[naam rechtspersoon]</t>
  </si>
  <si>
    <t>[vestigingsplaats]</t>
  </si>
  <si>
    <t>(handtekening)</t>
  </si>
  <si>
    <t xml:space="preserve">de  </t>
  </si>
  <si>
    <t>Ombouwen meetpunt</t>
  </si>
  <si>
    <t xml:space="preserve"> per meetpunt</t>
  </si>
  <si>
    <t>x</t>
  </si>
  <si>
    <t>Aanleggen nieuw meetpunt</t>
  </si>
  <si>
    <t>Bijlage 2 - Inschrijvingsbiljet</t>
  </si>
  <si>
    <t xml:space="preserve"> per meetpunt,
 per jaar</t>
  </si>
  <si>
    <t>(fictieve) Totale kosten:</t>
  </si>
  <si>
    <t>(fictief)</t>
  </si>
  <si>
    <t>Aanleggen nieuw/niet gepland meetpunt,</t>
  </si>
  <si>
    <r>
      <t xml:space="preserve">   incl. standaard '</t>
    </r>
    <r>
      <rPr>
        <i/>
        <sz val="12"/>
        <color theme="1"/>
        <rFont val="Arial"/>
        <family val="2"/>
      </rPr>
      <t>afwerking schutkoker</t>
    </r>
    <r>
      <rPr>
        <sz val="12"/>
        <color theme="1"/>
        <rFont val="Arial"/>
        <family val="2"/>
      </rPr>
      <t>'</t>
    </r>
  </si>
  <si>
    <r>
      <t>Minder-/meerprijs '</t>
    </r>
    <r>
      <rPr>
        <i/>
        <sz val="12"/>
        <color theme="1"/>
        <rFont val="Arial"/>
        <family val="2"/>
      </rPr>
      <t>afwerking straatpot</t>
    </r>
    <r>
      <rPr>
        <sz val="12"/>
        <color theme="1"/>
        <rFont val="Arial"/>
        <family val="2"/>
      </rPr>
      <t>'</t>
    </r>
  </si>
  <si>
    <r>
      <t xml:space="preserve">- met ondiepe (holocene) peilbuis </t>
    </r>
    <r>
      <rPr>
        <sz val="8"/>
        <color theme="1"/>
        <rFont val="Arial"/>
        <family val="2"/>
      </rPr>
      <t>(ca. 2m - 6m diepte)</t>
    </r>
  </si>
  <si>
    <r>
      <t>- met middeldiepe (holocene) peilbuis</t>
    </r>
    <r>
      <rPr>
        <sz val="8"/>
        <color theme="1"/>
        <rFont val="Arial"/>
        <family val="2"/>
      </rPr>
      <t xml:space="preserve"> (ca. 6m - 12m diepte)</t>
    </r>
  </si>
  <si>
    <t xml:space="preserve"> per jaar</t>
  </si>
  <si>
    <r>
      <t>Minder-/meerprijs '</t>
    </r>
    <r>
      <rPr>
        <i/>
        <sz val="12"/>
        <color theme="1"/>
        <rFont val="Arial"/>
        <family val="2"/>
      </rPr>
      <t>afwerking meerdere peilbuizen</t>
    </r>
    <r>
      <rPr>
        <sz val="12"/>
        <color theme="1"/>
        <rFont val="Arial"/>
        <family val="2"/>
      </rPr>
      <t>'</t>
    </r>
  </si>
  <si>
    <t>Perceel 2</t>
  </si>
  <si>
    <t>Perceel 1</t>
  </si>
  <si>
    <t xml:space="preserve">Subtotaal 'gepland' : </t>
  </si>
  <si>
    <t xml:space="preserve">Subtotaal 'ongepland' : </t>
  </si>
  <si>
    <t>De inschrijver verklaart deze inschrijving te doen overeenkomstig de bepalingen van de Aanbestedingswet 2012 en met inachtneming van de bepalingen en de gegevens, zoals deze zijn omschreven in de voor de inschrijving relevante stukken van de aanbesteding met kenmerk PM-2020-WPN-FV-001a d.d. 24 september 2020. 
Onder bedoelde bepalingen vallen nadrukkelijk ook de verplichtingen uit hoofde van de bepalingen inzake de arbeidsbescherming en de arbeidsvoorwaarden die gelden op de plaats waar de verrichting wordt uitgevoerd (zie par. 3.6).</t>
  </si>
  <si>
    <t>verklaart zich door ondertekening dezes bereid de opdracht voor de realisatie het hieronder benoemde deel (perceel) van een regionaal primair grondwatermeetnet - e.e.a  conform alle relevante aanbestedingsdocumenten - uit te voeren tegen onderstaande condities.</t>
  </si>
  <si>
    <r>
      <t xml:space="preserve">Leveren, onderhouden en hosten Portaal
ongeacht het aantal meetpunten
</t>
    </r>
    <r>
      <rPr>
        <sz val="10"/>
        <color theme="1"/>
        <rFont val="Arial"/>
        <family val="2"/>
      </rPr>
      <t>(onbepaalde duur)</t>
    </r>
  </si>
  <si>
    <t xml:space="preserve"> is boven de plafondprijs!</t>
  </si>
  <si>
    <t>is boven de plafondprijs!</t>
  </si>
  <si>
    <r>
      <t xml:space="preserve">Beheer en onderhoud meetpunten
</t>
    </r>
    <r>
      <rPr>
        <sz val="10"/>
        <color theme="1"/>
        <rFont val="Arial"/>
        <family val="2"/>
      </rPr>
      <t>(feb 2021 - jan 2024)</t>
    </r>
  </si>
  <si>
    <r>
      <t xml:space="preserve">- met diepe (pleistocene) peilbuis </t>
    </r>
    <r>
      <rPr>
        <sz val="8"/>
        <color theme="1"/>
        <rFont val="Arial"/>
        <family val="2"/>
      </rPr>
      <t xml:space="preserve">(ca. </t>
    </r>
    <r>
      <rPr>
        <b/>
        <sz val="8"/>
        <color rgb="FFFF0000"/>
        <rFont val="Arial"/>
        <family val="2"/>
      </rPr>
      <t>12m</t>
    </r>
    <r>
      <rPr>
        <sz val="8"/>
        <color theme="1"/>
        <rFont val="Arial"/>
        <family val="2"/>
      </rPr>
      <t xml:space="preserve"> - 25m diepte)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</si>
</sst>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quot;€&quot;\ * #,##0.00_-;_-&quot;€&quot;\ * #,##0.00\-;_-&quot;€&quot;\ * &quot;-&quot;??_-;_-@_-"/>
    <numFmt numFmtId="165" formatCode="&quot;€&quot;\ #,##0.00"/>
  </numFmts>
  <fonts count="12" x14ac:knownFonts="1">
    <font>
      <sz val="10"/>
      <color theme="1"/>
      <name val="Arial"/>
      <family val="2"/>
    </font>
    <font>
      <sz val="8"/>
      <color theme="1"/>
      <name val="Arial"/>
      <family val="2"/>
    </font>
    <font>
      <sz val="14"/>
      <color theme="1"/>
      <name val="Arial"/>
      <family val="2"/>
    </font>
    <font>
      <b/>
      <sz val="14"/>
      <color theme="1"/>
      <name val="Arial"/>
      <family val="2"/>
    </font>
    <font>
      <sz val="11"/>
      <color theme="1"/>
      <name val="Arial"/>
      <family val="2"/>
    </font>
    <font>
      <i/>
      <sz val="12"/>
      <color theme="1"/>
      <name val="Arial"/>
      <family val="2"/>
    </font>
    <font>
      <sz val="12"/>
      <color theme="1"/>
      <name val="Arial"/>
      <family val="2"/>
    </font>
    <font>
      <b/>
      <sz val="11"/>
      <color theme="1"/>
      <name val="Arial"/>
      <family val="2"/>
    </font>
    <font>
      <b/>
      <sz val="10"/>
      <color theme="1"/>
      <name val="Arial"/>
      <family val="2"/>
    </font>
    <font>
      <b/>
      <sz val="12"/>
      <color theme="1"/>
      <name val="Arial"/>
      <family val="2"/>
    </font>
    <font>
      <b/>
      <sz val="10"/>
      <color theme="0"/>
      <name val="Arial"/>
      <family val="2"/>
    </font>
    <font>
      <b/>
      <sz val="8"/>
      <color rgb="FFFF0000"/>
      <name val="Arial"/>
      <family val="2"/>
    </font>
  </fonts>
  <fills count="4">
    <fill>
      <patternFill patternType="none"/>
    </fill>
    <fill>
      <patternFill patternType="gray125"/>
    </fill>
    <fill>
      <patternFill patternType="solid">
        <fgColor rgb="FFFFFF00"/>
        <bgColor indexed="64"/>
      </patternFill>
    </fill>
    <fill>
      <patternFill patternType="solid">
        <fgColor theme="0" tint="-0.249977111117893"/>
        <bgColor indexed="64"/>
      </patternFill>
    </fill>
  </fills>
  <borders count="2">
    <border>
      <left/>
      <right/>
      <top/>
      <bottom/>
      <diagonal/>
    </border>
    <border>
      <left/>
      <right/>
      <top/>
      <bottom style="thin">
        <color indexed="64"/>
      </bottom>
      <diagonal/>
    </border>
  </borders>
  <cellStyleXfs count="1">
    <xf numFmtId="0" fontId="0" fillId="0" borderId="0"/>
  </cellStyleXfs>
  <cellXfs count="55">
    <xf numFmtId="0" fontId="0" fillId="0" borderId="0" xfId="0"/>
    <xf numFmtId="0" fontId="3" fillId="0" borderId="0" xfId="0" applyFont="1" applyProtection="1"/>
    <xf numFmtId="0" fontId="2" fillId="0" borderId="0" xfId="0" applyFont="1" applyProtection="1"/>
    <xf numFmtId="0" fontId="0" fillId="0" borderId="0" xfId="0" applyProtection="1"/>
    <xf numFmtId="0" fontId="4" fillId="0" borderId="0" xfId="0" applyFont="1" applyProtection="1"/>
    <xf numFmtId="0" fontId="4" fillId="0" borderId="0" xfId="0" applyFont="1" applyAlignment="1" applyProtection="1">
      <alignment horizontal="right"/>
    </xf>
    <xf numFmtId="0" fontId="4" fillId="0" borderId="0" xfId="0" applyFont="1" applyAlignment="1" applyProtection="1">
      <alignment horizontal="right" vertical="top"/>
    </xf>
    <xf numFmtId="0" fontId="4" fillId="0" borderId="0" xfId="0" applyFont="1" applyAlignment="1" applyProtection="1">
      <alignment vertical="top"/>
    </xf>
    <xf numFmtId="0" fontId="4" fillId="0" borderId="0" xfId="0" applyFont="1" applyAlignment="1" applyProtection="1">
      <alignment horizontal="justify" vertical="top"/>
    </xf>
    <xf numFmtId="164" fontId="4" fillId="0" borderId="0" xfId="0" applyNumberFormat="1" applyFont="1" applyFill="1" applyAlignment="1" applyProtection="1">
      <alignment vertical="top"/>
    </xf>
    <xf numFmtId="0" fontId="7" fillId="0" borderId="0" xfId="0" applyFont="1" applyAlignment="1" applyProtection="1">
      <alignment horizontal="left"/>
    </xf>
    <xf numFmtId="0" fontId="1" fillId="0" borderId="0" xfId="0" applyFont="1" applyAlignment="1" applyProtection="1">
      <alignment horizontal="center" vertical="top"/>
    </xf>
    <xf numFmtId="0" fontId="1" fillId="0" borderId="0" xfId="0" applyFont="1" applyProtection="1"/>
    <xf numFmtId="0" fontId="1" fillId="0" borderId="0" xfId="0" applyFont="1" applyAlignment="1" applyProtection="1">
      <alignment horizontal="left" vertical="top" wrapText="1"/>
    </xf>
    <xf numFmtId="0" fontId="6" fillId="0" borderId="0" xfId="0" applyFont="1" applyAlignment="1" applyProtection="1"/>
    <xf numFmtId="0" fontId="0" fillId="0" borderId="0" xfId="0" applyAlignment="1" applyProtection="1"/>
    <xf numFmtId="165" fontId="4" fillId="0" borderId="0" xfId="0" applyNumberFormat="1" applyFont="1" applyAlignment="1" applyProtection="1"/>
    <xf numFmtId="0" fontId="2" fillId="0" borderId="0" xfId="0" applyFont="1" applyAlignment="1" applyProtection="1">
      <alignment horizontal="left"/>
    </xf>
    <xf numFmtId="0" fontId="0" fillId="0" borderId="0" xfId="0" applyAlignment="1" applyProtection="1">
      <alignment horizontal="left"/>
    </xf>
    <xf numFmtId="0" fontId="4" fillId="0" borderId="0" xfId="0" applyFont="1" applyAlignment="1" applyProtection="1">
      <alignment horizontal="left"/>
    </xf>
    <xf numFmtId="1" fontId="4" fillId="0" borderId="0" xfId="0" applyNumberFormat="1" applyFont="1" applyAlignment="1" applyProtection="1">
      <alignment horizontal="left" vertical="top"/>
    </xf>
    <xf numFmtId="0" fontId="1" fillId="0" borderId="0" xfId="0" applyFont="1" applyAlignment="1" applyProtection="1">
      <alignment horizontal="left"/>
    </xf>
    <xf numFmtId="165" fontId="4" fillId="2" borderId="0" xfId="0" applyNumberFormat="1" applyFont="1" applyFill="1" applyAlignment="1" applyProtection="1">
      <alignment horizontal="right"/>
      <protection locked="0"/>
    </xf>
    <xf numFmtId="0" fontId="0" fillId="0" borderId="0" xfId="0" applyAlignment="1" applyProtection="1">
      <alignment vertical="top"/>
    </xf>
    <xf numFmtId="0" fontId="0" fillId="0" borderId="0" xfId="0" applyAlignment="1" applyProtection="1">
      <alignment vertical="top" wrapText="1"/>
    </xf>
    <xf numFmtId="165" fontId="4" fillId="0" borderId="0" xfId="0" applyNumberFormat="1" applyFont="1" applyAlignment="1" applyProtection="1">
      <alignment vertical="top"/>
    </xf>
    <xf numFmtId="0" fontId="6" fillId="0" borderId="0" xfId="0" quotePrefix="1" applyFont="1" applyAlignment="1" applyProtection="1"/>
    <xf numFmtId="165" fontId="4" fillId="2" borderId="0" xfId="0" applyNumberFormat="1" applyFont="1" applyFill="1" applyAlignment="1" applyProtection="1">
      <alignment horizontal="right" vertical="center"/>
      <protection locked="0"/>
    </xf>
    <xf numFmtId="165" fontId="4" fillId="0" borderId="0" xfId="0" applyNumberFormat="1" applyFont="1" applyAlignment="1" applyProtection="1">
      <alignment vertical="center"/>
    </xf>
    <xf numFmtId="3" fontId="4" fillId="0" borderId="0" xfId="0" applyNumberFormat="1" applyFont="1" applyFill="1" applyAlignment="1" applyProtection="1">
      <alignment horizontal="left"/>
    </xf>
    <xf numFmtId="165" fontId="4" fillId="0" borderId="0" xfId="0" applyNumberFormat="1" applyFont="1" applyFill="1" applyAlignment="1" applyProtection="1">
      <alignment horizontal="right"/>
    </xf>
    <xf numFmtId="3" fontId="4" fillId="0" borderId="0" xfId="0" applyNumberFormat="1" applyFont="1" applyFill="1" applyAlignment="1" applyProtection="1">
      <alignment horizontal="left" vertical="top"/>
    </xf>
    <xf numFmtId="3" fontId="4" fillId="0" borderId="0" xfId="0" quotePrefix="1" applyNumberFormat="1" applyFont="1" applyFill="1" applyAlignment="1" applyProtection="1">
      <alignment horizontal="left"/>
    </xf>
    <xf numFmtId="0" fontId="4" fillId="3" borderId="0" xfId="0" applyFont="1" applyFill="1" applyAlignment="1" applyProtection="1">
      <alignment horizontal="right" vertical="top"/>
    </xf>
    <xf numFmtId="0" fontId="3" fillId="3" borderId="0" xfId="0" applyFont="1" applyFill="1" applyAlignment="1" applyProtection="1">
      <alignment vertical="center"/>
    </xf>
    <xf numFmtId="0" fontId="4" fillId="3" borderId="0" xfId="0" applyFont="1" applyFill="1" applyAlignment="1" applyProtection="1">
      <alignment vertical="top"/>
    </xf>
    <xf numFmtId="164" fontId="4" fillId="3" borderId="0" xfId="0" applyNumberFormat="1" applyFont="1" applyFill="1" applyAlignment="1" applyProtection="1">
      <alignment vertical="top"/>
    </xf>
    <xf numFmtId="0" fontId="4" fillId="3" borderId="0" xfId="0" applyFont="1" applyFill="1" applyAlignment="1" applyProtection="1">
      <alignment horizontal="justify" vertical="top"/>
    </xf>
    <xf numFmtId="1" fontId="4" fillId="3" borderId="0" xfId="0" applyNumberFormat="1" applyFont="1" applyFill="1" applyAlignment="1" applyProtection="1">
      <alignment horizontal="left" vertical="top"/>
    </xf>
    <xf numFmtId="0" fontId="0" fillId="0" borderId="0" xfId="0" applyAlignment="1" applyProtection="1">
      <alignment vertical="center" wrapText="1"/>
    </xf>
    <xf numFmtId="0" fontId="8" fillId="0" borderId="0" xfId="0" applyFont="1" applyAlignment="1" applyProtection="1"/>
    <xf numFmtId="3" fontId="7" fillId="0" borderId="0" xfId="0" applyNumberFormat="1" applyFont="1" applyFill="1" applyAlignment="1" applyProtection="1">
      <alignment horizontal="left"/>
    </xf>
    <xf numFmtId="3" fontId="7" fillId="0" borderId="0" xfId="0" applyNumberFormat="1" applyFont="1" applyFill="1" applyAlignment="1" applyProtection="1">
      <alignment horizontal="right"/>
    </xf>
    <xf numFmtId="165" fontId="7" fillId="0" borderId="0" xfId="0" applyNumberFormat="1" applyFont="1" applyAlignment="1" applyProtection="1"/>
    <xf numFmtId="165" fontId="7" fillId="0" borderId="0" xfId="0" applyNumberFormat="1" applyFont="1" applyAlignment="1" applyProtection="1">
      <alignment vertical="top"/>
    </xf>
    <xf numFmtId="0" fontId="0" fillId="3" borderId="0" xfId="0" applyFill="1" applyProtection="1"/>
    <xf numFmtId="0" fontId="1" fillId="0" borderId="1" xfId="0" applyFont="1" applyBorder="1" applyAlignment="1" applyProtection="1">
      <alignment horizontal="right"/>
    </xf>
    <xf numFmtId="0" fontId="5" fillId="2" borderId="0" xfId="0" applyFont="1" applyFill="1" applyAlignment="1" applyProtection="1">
      <alignment horizontal="left"/>
      <protection locked="0"/>
    </xf>
    <xf numFmtId="0" fontId="1" fillId="0" borderId="1" xfId="0" applyFont="1" applyBorder="1" applyAlignment="1" applyProtection="1">
      <alignment horizontal="right"/>
      <protection locked="0"/>
    </xf>
    <xf numFmtId="0" fontId="4" fillId="0" borderId="0" xfId="0" applyFont="1" applyAlignment="1" applyProtection="1">
      <alignment horizontal="left" vertical="top" wrapText="1"/>
    </xf>
    <xf numFmtId="0" fontId="6" fillId="0" borderId="0" xfId="0" applyFont="1" applyAlignment="1" applyProtection="1">
      <alignment horizontal="left" vertical="top" wrapText="1"/>
    </xf>
    <xf numFmtId="0" fontId="6" fillId="0" borderId="0" xfId="0" applyFont="1" applyAlignment="1" applyProtection="1">
      <alignment horizontal="left" vertical="top"/>
    </xf>
    <xf numFmtId="0" fontId="9" fillId="0" borderId="0" xfId="0" applyFont="1" applyAlignment="1" applyProtection="1">
      <alignment horizontal="right" vertical="top" wrapText="1"/>
    </xf>
    <xf numFmtId="0" fontId="10" fillId="0" borderId="0" xfId="0" applyFont="1" applyAlignment="1" applyProtection="1">
      <alignment horizontal="center" vertical="center"/>
    </xf>
    <xf numFmtId="0" fontId="10" fillId="0" borderId="0" xfId="0" applyFont="1" applyAlignment="1" applyProtection="1">
      <alignment horizontal="left" vertical="center"/>
    </xf>
  </cellXfs>
  <cellStyles count="1">
    <cellStyle name="Standaard" xfId="0" builtinId="0"/>
  </cellStyles>
  <dxfs count="2">
    <dxf>
      <fill>
        <patternFill>
          <bgColor rgb="FFFF00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2"/>
  <sheetViews>
    <sheetView tabSelected="1" topLeftCell="A10" zoomScaleNormal="100" workbookViewId="0">
      <selection activeCell="D31" sqref="D31"/>
    </sheetView>
  </sheetViews>
  <sheetFormatPr defaultColWidth="9.140625" defaultRowHeight="12.75" x14ac:dyDescent="0.2"/>
  <cols>
    <col min="1" max="1" width="11.85546875" style="3" customWidth="1"/>
    <col min="2" max="2" width="14.7109375" style="3" customWidth="1"/>
    <col min="3" max="3" width="36.42578125" style="3" customWidth="1"/>
    <col min="4" max="4" width="14.7109375" style="3" customWidth="1"/>
    <col min="5" max="5" width="13.42578125" style="3" customWidth="1"/>
    <col min="6" max="6" width="2.28515625" style="3" customWidth="1"/>
    <col min="7" max="7" width="7.5703125" style="18" customWidth="1"/>
    <col min="8" max="8" width="9.42578125" style="3" customWidth="1"/>
    <col min="9" max="9" width="14.5703125" style="3" bestFit="1" customWidth="1"/>
    <col min="10" max="10" width="4.140625" style="3" customWidth="1"/>
    <col min="11" max="16384" width="9.140625" style="3"/>
  </cols>
  <sheetData>
    <row r="1" spans="1:10" s="2" customFormat="1" ht="18" x14ac:dyDescent="0.25">
      <c r="A1" s="1" t="s">
        <v>14</v>
      </c>
      <c r="G1" s="17"/>
    </row>
    <row r="2" spans="1:10" ht="30.75" customHeight="1" x14ac:dyDescent="0.2"/>
    <row r="3" spans="1:10" s="4" customFormat="1" ht="21.75" customHeight="1" x14ac:dyDescent="0.2">
      <c r="A3" s="4" t="s">
        <v>0</v>
      </c>
      <c r="D3" s="47" t="s">
        <v>6</v>
      </c>
      <c r="E3" s="47"/>
      <c r="F3" s="47"/>
      <c r="G3" s="47"/>
      <c r="H3" s="47"/>
      <c r="I3" s="47"/>
      <c r="J3" s="47"/>
    </row>
    <row r="4" spans="1:10" s="4" customFormat="1" ht="14.25" x14ac:dyDescent="0.2">
      <c r="G4" s="19"/>
    </row>
    <row r="5" spans="1:10" s="4" customFormat="1" ht="16.5" customHeight="1" x14ac:dyDescent="0.2">
      <c r="A5" s="4" t="s">
        <v>5</v>
      </c>
      <c r="B5" s="47" t="s">
        <v>7</v>
      </c>
      <c r="C5" s="47"/>
      <c r="D5" s="47"/>
      <c r="E5" s="47"/>
      <c r="F5" s="47"/>
      <c r="G5" s="47"/>
      <c r="H5" s="47"/>
      <c r="I5" s="47"/>
    </row>
    <row r="6" spans="1:10" s="4" customFormat="1" ht="14.25" x14ac:dyDescent="0.2">
      <c r="G6" s="19"/>
    </row>
    <row r="7" spans="1:10" s="4" customFormat="1" ht="48.95" customHeight="1" x14ac:dyDescent="0.2">
      <c r="A7" s="49" t="s">
        <v>30</v>
      </c>
      <c r="B7" s="49"/>
      <c r="C7" s="49"/>
      <c r="D7" s="49"/>
      <c r="E7" s="49"/>
      <c r="F7" s="49"/>
      <c r="G7" s="49"/>
      <c r="H7" s="49"/>
      <c r="I7" s="49"/>
      <c r="J7" s="49"/>
    </row>
    <row r="8" spans="1:10" ht="29.45" customHeight="1" x14ac:dyDescent="0.2">
      <c r="A8" s="33"/>
      <c r="B8" s="34" t="s">
        <v>26</v>
      </c>
      <c r="C8" s="35"/>
      <c r="D8" s="36"/>
      <c r="E8" s="37"/>
      <c r="F8" s="35"/>
      <c r="G8" s="38"/>
      <c r="H8" s="35"/>
      <c r="I8" s="35"/>
      <c r="J8" s="45"/>
    </row>
    <row r="9" spans="1:10" ht="15" customHeight="1" x14ac:dyDescent="0.2">
      <c r="B9" s="14"/>
      <c r="C9" s="15"/>
      <c r="D9" s="30"/>
      <c r="E9" s="15"/>
      <c r="F9" s="15"/>
      <c r="G9" s="29"/>
      <c r="H9" s="15"/>
      <c r="I9" s="16"/>
    </row>
    <row r="10" spans="1:10" ht="21" customHeight="1" x14ac:dyDescent="0.2">
      <c r="B10" s="14" t="s">
        <v>13</v>
      </c>
      <c r="C10" s="15"/>
      <c r="D10" s="15"/>
      <c r="E10" s="15"/>
      <c r="F10" s="15"/>
      <c r="G10" s="29"/>
      <c r="H10" s="15"/>
      <c r="I10" s="16"/>
    </row>
    <row r="11" spans="1:10" ht="21" customHeight="1" x14ac:dyDescent="0.2">
      <c r="B11" s="14" t="s">
        <v>19</v>
      </c>
      <c r="C11" s="15"/>
      <c r="D11" s="22">
        <v>0</v>
      </c>
      <c r="E11" s="15" t="s">
        <v>11</v>
      </c>
      <c r="F11" s="15" t="s">
        <v>12</v>
      </c>
      <c r="G11" s="29">
        <v>193</v>
      </c>
      <c r="H11" s="15"/>
      <c r="I11" s="16">
        <f t="shared" ref="I11:I13" si="0">+G11*D11</f>
        <v>0</v>
      </c>
    </row>
    <row r="12" spans="1:10" ht="7.5" customHeight="1" x14ac:dyDescent="0.2">
      <c r="B12" s="14"/>
      <c r="C12" s="15"/>
      <c r="D12" s="15"/>
      <c r="E12" s="15"/>
      <c r="F12" s="15"/>
      <c r="G12" s="29"/>
      <c r="H12" s="15"/>
      <c r="I12" s="16"/>
    </row>
    <row r="13" spans="1:10" ht="21" customHeight="1" x14ac:dyDescent="0.2">
      <c r="B13" s="14" t="s">
        <v>20</v>
      </c>
      <c r="C13" s="15"/>
      <c r="D13" s="22">
        <v>0</v>
      </c>
      <c r="E13" s="15" t="s">
        <v>11</v>
      </c>
      <c r="F13" s="15" t="s">
        <v>12</v>
      </c>
      <c r="G13" s="29">
        <v>25</v>
      </c>
      <c r="H13" s="15" t="s">
        <v>17</v>
      </c>
      <c r="I13" s="16">
        <f t="shared" si="0"/>
        <v>0</v>
      </c>
    </row>
    <row r="14" spans="1:10" ht="18" customHeight="1" x14ac:dyDescent="0.2">
      <c r="B14" s="14"/>
      <c r="C14" s="15"/>
      <c r="D14" s="15"/>
      <c r="E14" s="15"/>
      <c r="F14" s="15"/>
      <c r="G14" s="29"/>
      <c r="H14" s="15"/>
      <c r="I14" s="16"/>
    </row>
    <row r="15" spans="1:10" ht="21" customHeight="1" x14ac:dyDescent="0.2">
      <c r="B15" s="14" t="s">
        <v>10</v>
      </c>
      <c r="C15" s="15"/>
      <c r="D15" s="15"/>
      <c r="E15" s="15"/>
      <c r="F15" s="15"/>
      <c r="G15" s="29"/>
      <c r="H15" s="15"/>
      <c r="I15" s="16"/>
    </row>
    <row r="16" spans="1:10" ht="21" customHeight="1" x14ac:dyDescent="0.2">
      <c r="B16" s="14" t="s">
        <v>19</v>
      </c>
      <c r="C16" s="15"/>
      <c r="D16" s="22">
        <v>0</v>
      </c>
      <c r="E16" s="15" t="s">
        <v>11</v>
      </c>
      <c r="F16" s="15" t="s">
        <v>12</v>
      </c>
      <c r="G16" s="32">
        <v>29</v>
      </c>
      <c r="H16" s="15"/>
      <c r="I16" s="16">
        <f t="shared" ref="I16" si="1">+G16*D16</f>
        <v>0</v>
      </c>
    </row>
    <row r="17" spans="1:9" ht="7.5" customHeight="1" x14ac:dyDescent="0.2">
      <c r="B17" s="14"/>
      <c r="C17" s="15"/>
      <c r="D17" s="15"/>
      <c r="E17" s="15"/>
      <c r="F17" s="15"/>
      <c r="G17" s="29"/>
      <c r="H17" s="15"/>
      <c r="I17" s="16"/>
    </row>
    <row r="18" spans="1:9" ht="21" customHeight="1" x14ac:dyDescent="0.2">
      <c r="B18" s="14" t="s">
        <v>20</v>
      </c>
      <c r="C18" s="15"/>
      <c r="D18" s="30">
        <f>+D13</f>
        <v>0</v>
      </c>
      <c r="E18" s="15" t="s">
        <v>11</v>
      </c>
      <c r="F18" s="15" t="s">
        <v>12</v>
      </c>
      <c r="G18" s="29">
        <v>3</v>
      </c>
      <c r="H18" s="15" t="s">
        <v>17</v>
      </c>
      <c r="I18" s="16">
        <f t="shared" ref="I18" si="2">+G18*D18</f>
        <v>0</v>
      </c>
    </row>
    <row r="19" spans="1:9" ht="30" customHeight="1" x14ac:dyDescent="0.2">
      <c r="B19" s="14"/>
      <c r="C19" s="15"/>
      <c r="D19" s="30"/>
      <c r="E19" s="15"/>
      <c r="F19" s="15"/>
      <c r="G19" s="29"/>
      <c r="H19" s="15"/>
      <c r="I19" s="16"/>
    </row>
    <row r="20" spans="1:9" ht="32.1" customHeight="1" x14ac:dyDescent="0.25">
      <c r="A20" s="10"/>
      <c r="B20" s="50" t="s">
        <v>34</v>
      </c>
      <c r="C20" s="51"/>
      <c r="D20" s="27">
        <v>0</v>
      </c>
      <c r="E20" s="24" t="s">
        <v>15</v>
      </c>
      <c r="F20" s="23" t="s">
        <v>12</v>
      </c>
      <c r="G20" s="31">
        <f>(193+29)*3</f>
        <v>666</v>
      </c>
      <c r="H20" s="15"/>
      <c r="I20" s="28">
        <f t="shared" ref="I20" si="3">+G20*D20</f>
        <v>0</v>
      </c>
    </row>
    <row r="21" spans="1:9" ht="15" customHeight="1" x14ac:dyDescent="0.2">
      <c r="B21" s="14"/>
      <c r="C21" s="15"/>
      <c r="D21" s="30"/>
      <c r="E21" s="15"/>
      <c r="F21" s="15"/>
      <c r="G21" s="29"/>
      <c r="H21" s="15"/>
      <c r="I21" s="16"/>
    </row>
    <row r="22" spans="1:9" ht="15" customHeight="1" x14ac:dyDescent="0.25">
      <c r="B22" s="14"/>
      <c r="C22" s="15"/>
      <c r="D22" s="30"/>
      <c r="E22" s="40"/>
      <c r="F22" s="40"/>
      <c r="G22" s="41"/>
      <c r="H22" s="42" t="s">
        <v>27</v>
      </c>
      <c r="I22" s="43">
        <f>SUM(I11:I20)</f>
        <v>0</v>
      </c>
    </row>
    <row r="23" spans="1:9" ht="21.75" customHeight="1" x14ac:dyDescent="0.2">
      <c r="B23" s="14"/>
      <c r="C23" s="15"/>
      <c r="D23" s="30"/>
      <c r="E23" s="53" t="s">
        <v>33</v>
      </c>
      <c r="F23" s="53"/>
      <c r="G23" s="53"/>
      <c r="H23" s="53"/>
      <c r="I23" s="53"/>
    </row>
    <row r="24" spans="1:9" ht="21" customHeight="1" x14ac:dyDescent="0.2">
      <c r="B24" s="14" t="s">
        <v>18</v>
      </c>
      <c r="C24" s="15"/>
      <c r="D24" s="30"/>
      <c r="E24" s="15"/>
      <c r="F24" s="15"/>
      <c r="G24" s="29"/>
      <c r="H24" s="15"/>
      <c r="I24" s="16"/>
    </row>
    <row r="25" spans="1:9" ht="21" customHeight="1" x14ac:dyDescent="0.2">
      <c r="B25" s="14" t="s">
        <v>19</v>
      </c>
      <c r="C25" s="15"/>
      <c r="D25" s="15"/>
      <c r="E25" s="15"/>
      <c r="F25" s="15"/>
      <c r="G25" s="29"/>
      <c r="H25" s="15"/>
      <c r="I25" s="16"/>
    </row>
    <row r="26" spans="1:9" ht="21" customHeight="1" x14ac:dyDescent="0.2">
      <c r="B26" s="26" t="s">
        <v>21</v>
      </c>
      <c r="C26" s="15"/>
      <c r="D26" s="22">
        <v>0</v>
      </c>
      <c r="E26" s="15" t="s">
        <v>11</v>
      </c>
      <c r="F26" s="15" t="s">
        <v>12</v>
      </c>
      <c r="G26" s="29">
        <v>60</v>
      </c>
      <c r="H26" s="15" t="s">
        <v>17</v>
      </c>
      <c r="I26" s="25">
        <f t="shared" ref="I26:I30" si="4">+G26*D26</f>
        <v>0</v>
      </c>
    </row>
    <row r="27" spans="1:9" ht="21" customHeight="1" x14ac:dyDescent="0.2">
      <c r="B27" s="26" t="s">
        <v>22</v>
      </c>
      <c r="C27" s="15"/>
      <c r="D27" s="22">
        <v>0</v>
      </c>
      <c r="E27" s="15" t="s">
        <v>11</v>
      </c>
      <c r="F27" s="15" t="s">
        <v>12</v>
      </c>
      <c r="G27" s="29">
        <v>40</v>
      </c>
      <c r="H27" s="15" t="s">
        <v>17</v>
      </c>
      <c r="I27" s="25">
        <f t="shared" si="4"/>
        <v>0</v>
      </c>
    </row>
    <row r="28" spans="1:9" ht="21" customHeight="1" x14ac:dyDescent="0.2">
      <c r="B28" s="26" t="s">
        <v>35</v>
      </c>
      <c r="C28" s="15"/>
      <c r="D28" s="22">
        <v>0</v>
      </c>
      <c r="E28" s="15" t="s">
        <v>11</v>
      </c>
      <c r="F28" s="15" t="s">
        <v>12</v>
      </c>
      <c r="G28" s="29">
        <v>20</v>
      </c>
      <c r="H28" s="15" t="s">
        <v>17</v>
      </c>
      <c r="I28" s="25">
        <f t="shared" si="4"/>
        <v>0</v>
      </c>
    </row>
    <row r="29" spans="1:9" ht="7.5" customHeight="1" x14ac:dyDescent="0.2">
      <c r="B29" s="14"/>
      <c r="C29" s="15"/>
      <c r="D29" s="15"/>
      <c r="E29" s="15"/>
      <c r="F29" s="15"/>
      <c r="G29" s="29"/>
      <c r="H29" s="15"/>
      <c r="I29" s="16"/>
    </row>
    <row r="30" spans="1:9" ht="21" customHeight="1" x14ac:dyDescent="0.2">
      <c r="B30" s="14" t="s">
        <v>20</v>
      </c>
      <c r="C30" s="15"/>
      <c r="D30" s="30">
        <f>D13</f>
        <v>0</v>
      </c>
      <c r="E30" s="15" t="s">
        <v>11</v>
      </c>
      <c r="F30" s="15" t="s">
        <v>12</v>
      </c>
      <c r="G30" s="29">
        <v>12</v>
      </c>
      <c r="H30" s="15" t="s">
        <v>17</v>
      </c>
      <c r="I30" s="16">
        <f t="shared" si="4"/>
        <v>0</v>
      </c>
    </row>
    <row r="31" spans="1:9" ht="21" customHeight="1" x14ac:dyDescent="0.2">
      <c r="B31" s="14" t="s">
        <v>24</v>
      </c>
      <c r="C31" s="15"/>
      <c r="D31" s="22">
        <v>0</v>
      </c>
      <c r="E31" s="15" t="s">
        <v>11</v>
      </c>
      <c r="F31" s="15" t="s">
        <v>12</v>
      </c>
      <c r="G31" s="29">
        <v>5</v>
      </c>
      <c r="H31" s="15" t="s">
        <v>17</v>
      </c>
      <c r="I31" s="16">
        <f t="shared" ref="I31" si="5">+G31*D31</f>
        <v>0</v>
      </c>
    </row>
    <row r="32" spans="1:9" ht="15" customHeight="1" x14ac:dyDescent="0.2">
      <c r="B32" s="14"/>
      <c r="C32" s="15"/>
      <c r="D32" s="30"/>
      <c r="E32" s="15"/>
      <c r="F32" s="15"/>
      <c r="G32" s="29"/>
      <c r="H32" s="15"/>
      <c r="I32" s="16"/>
    </row>
    <row r="33" spans="1:10" ht="15" customHeight="1" x14ac:dyDescent="0.25">
      <c r="B33" s="14"/>
      <c r="C33" s="15"/>
      <c r="D33" s="30"/>
      <c r="E33" s="40"/>
      <c r="F33" s="40"/>
      <c r="G33" s="41"/>
      <c r="H33" s="42" t="s">
        <v>28</v>
      </c>
      <c r="I33" s="43">
        <f>SUM(I26:I31)</f>
        <v>0</v>
      </c>
    </row>
    <row r="34" spans="1:10" s="12" customFormat="1" ht="21" customHeight="1" x14ac:dyDescent="0.2">
      <c r="A34" s="11"/>
      <c r="C34" s="13"/>
      <c r="D34" s="13"/>
      <c r="E34" s="13"/>
      <c r="F34" s="13"/>
      <c r="G34" s="21"/>
      <c r="H34" s="13"/>
      <c r="I34" s="13"/>
    </row>
    <row r="35" spans="1:10" s="12" customFormat="1" ht="21" customHeight="1" x14ac:dyDescent="0.2">
      <c r="A35" s="11"/>
      <c r="C35" s="13"/>
      <c r="D35" s="13"/>
      <c r="E35" s="52" t="s">
        <v>16</v>
      </c>
      <c r="F35" s="52"/>
      <c r="G35" s="52"/>
      <c r="H35" s="52"/>
      <c r="I35" s="44">
        <f>+I22+I33</f>
        <v>0</v>
      </c>
    </row>
    <row r="36" spans="1:10" ht="14.25" x14ac:dyDescent="0.2">
      <c r="A36" s="6"/>
      <c r="B36" s="7"/>
      <c r="C36" s="7"/>
      <c r="D36" s="9"/>
      <c r="E36" s="8"/>
      <c r="F36" s="7"/>
      <c r="G36" s="20"/>
      <c r="H36" s="7"/>
      <c r="I36" s="7"/>
    </row>
    <row r="37" spans="1:10" s="4" customFormat="1" ht="83.1" customHeight="1" x14ac:dyDescent="0.2">
      <c r="A37" s="49" t="s">
        <v>29</v>
      </c>
      <c r="B37" s="49"/>
      <c r="C37" s="49"/>
      <c r="D37" s="49"/>
      <c r="E37" s="49"/>
      <c r="F37" s="49"/>
      <c r="G37" s="49"/>
      <c r="H37" s="49"/>
      <c r="I37" s="49"/>
      <c r="J37" s="49"/>
    </row>
    <row r="38" spans="1:10" s="4" customFormat="1" ht="14.25" x14ac:dyDescent="0.2">
      <c r="G38" s="19"/>
    </row>
    <row r="39" spans="1:10" s="4" customFormat="1" ht="15" x14ac:dyDescent="0.2">
      <c r="A39" s="4" t="s">
        <v>1</v>
      </c>
      <c r="B39" s="47" t="s">
        <v>2</v>
      </c>
      <c r="C39" s="47"/>
      <c r="D39" s="5" t="s">
        <v>9</v>
      </c>
      <c r="E39" s="47" t="s">
        <v>3</v>
      </c>
      <c r="F39" s="47"/>
      <c r="G39" s="47"/>
      <c r="H39" s="47"/>
      <c r="I39" s="47"/>
    </row>
    <row r="40" spans="1:10" s="4" customFormat="1" ht="14.25" x14ac:dyDescent="0.2">
      <c r="G40" s="19"/>
    </row>
    <row r="41" spans="1:10" s="4" customFormat="1" ht="14.25" x14ac:dyDescent="0.2">
      <c r="D41" s="4" t="s">
        <v>4</v>
      </c>
      <c r="G41" s="19"/>
    </row>
    <row r="42" spans="1:10" s="4" customFormat="1" ht="61.5" customHeight="1" x14ac:dyDescent="0.2">
      <c r="D42" s="48" t="s">
        <v>8</v>
      </c>
      <c r="E42" s="48"/>
      <c r="F42" s="48"/>
      <c r="G42" s="48"/>
      <c r="H42" s="48"/>
      <c r="I42" s="48"/>
      <c r="J42" s="46"/>
    </row>
  </sheetData>
  <sheetProtection algorithmName="SHA-512" hashValue="5/NViqK8FjsJmWpy6ZryHRSa/TJwWTwE/hARPrWodxeNr2Sa9pHunSCx2sfz1QZiX3nWcSRDzpGOjkfKDrz3rw==" saltValue="CU3lI9VWTdc2F285jB8akw==" spinCount="100000" sheet="1" selectLockedCells="1"/>
  <mergeCells count="10">
    <mergeCell ref="D3:J3"/>
    <mergeCell ref="B5:I5"/>
    <mergeCell ref="D42:I42"/>
    <mergeCell ref="E39:I39"/>
    <mergeCell ref="B39:C39"/>
    <mergeCell ref="A7:J7"/>
    <mergeCell ref="A37:J37"/>
    <mergeCell ref="B20:C20"/>
    <mergeCell ref="E35:H35"/>
    <mergeCell ref="E23:I23"/>
  </mergeCells>
  <conditionalFormatting sqref="E22:I23">
    <cfRule type="expression" dxfId="1" priority="1">
      <formula>$I$22&gt;415000</formula>
    </cfRule>
  </conditionalFormatting>
  <pageMargins left="0.7" right="0.7" top="0.75" bottom="0.75" header="0.3" footer="0.3"/>
  <pageSetup paperSize="9" scale="69" orientation="portrait" r:id="rId1"/>
  <ignoredErrors>
    <ignoredError sqref="D30 D18"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7"/>
  <sheetViews>
    <sheetView zoomScaleNormal="100" workbookViewId="0">
      <selection activeCell="D3" sqref="D3:J3"/>
    </sheetView>
  </sheetViews>
  <sheetFormatPr defaultColWidth="9.140625" defaultRowHeight="12.75" x14ac:dyDescent="0.2"/>
  <cols>
    <col min="1" max="1" width="11.85546875" style="3" customWidth="1"/>
    <col min="2" max="2" width="14.7109375" style="3" customWidth="1"/>
    <col min="3" max="3" width="36.42578125" style="3" customWidth="1"/>
    <col min="4" max="4" width="14.7109375" style="3" customWidth="1"/>
    <col min="5" max="5" width="13.42578125" style="3" customWidth="1"/>
    <col min="6" max="6" width="2.28515625" style="3" customWidth="1"/>
    <col min="7" max="7" width="7.5703125" style="18" customWidth="1"/>
    <col min="8" max="8" width="9.42578125" style="3" customWidth="1"/>
    <col min="9" max="9" width="14.5703125" style="3" bestFit="1" customWidth="1"/>
    <col min="10" max="10" width="4.140625" style="3" customWidth="1"/>
    <col min="11" max="16384" width="9.140625" style="3"/>
  </cols>
  <sheetData>
    <row r="1" spans="1:10" s="2" customFormat="1" ht="18" x14ac:dyDescent="0.25">
      <c r="A1" s="1" t="s">
        <v>14</v>
      </c>
      <c r="G1" s="17"/>
    </row>
    <row r="2" spans="1:10" ht="30.75" customHeight="1" x14ac:dyDescent="0.2"/>
    <row r="3" spans="1:10" s="4" customFormat="1" ht="21.75" customHeight="1" x14ac:dyDescent="0.2">
      <c r="A3" s="4" t="s">
        <v>0</v>
      </c>
      <c r="D3" s="47" t="s">
        <v>6</v>
      </c>
      <c r="E3" s="47"/>
      <c r="F3" s="47"/>
      <c r="G3" s="47"/>
      <c r="H3" s="47"/>
      <c r="I3" s="47"/>
      <c r="J3" s="47"/>
    </row>
    <row r="4" spans="1:10" s="4" customFormat="1" ht="14.25" x14ac:dyDescent="0.2">
      <c r="G4" s="19"/>
    </row>
    <row r="5" spans="1:10" s="4" customFormat="1" ht="16.5" customHeight="1" x14ac:dyDescent="0.2">
      <c r="A5" s="4" t="s">
        <v>5</v>
      </c>
      <c r="B5" s="47" t="s">
        <v>7</v>
      </c>
      <c r="C5" s="47"/>
      <c r="D5" s="47"/>
      <c r="E5" s="47"/>
      <c r="F5" s="47"/>
      <c r="G5" s="47"/>
      <c r="H5" s="47"/>
      <c r="I5" s="47"/>
    </row>
    <row r="6" spans="1:10" s="4" customFormat="1" ht="14.25" x14ac:dyDescent="0.2">
      <c r="G6" s="19"/>
    </row>
    <row r="7" spans="1:10" s="4" customFormat="1" ht="48.95" customHeight="1" x14ac:dyDescent="0.2">
      <c r="A7" s="49" t="s">
        <v>30</v>
      </c>
      <c r="B7" s="49"/>
      <c r="C7" s="49"/>
      <c r="D7" s="49"/>
      <c r="E7" s="49"/>
      <c r="F7" s="49"/>
      <c r="G7" s="49"/>
      <c r="H7" s="49"/>
      <c r="I7" s="49"/>
      <c r="J7" s="49"/>
    </row>
    <row r="8" spans="1:10" ht="29.45" customHeight="1" x14ac:dyDescent="0.2">
      <c r="A8" s="33"/>
      <c r="B8" s="34" t="s">
        <v>25</v>
      </c>
      <c r="C8" s="35"/>
      <c r="D8" s="36"/>
      <c r="E8" s="37"/>
      <c r="F8" s="35"/>
      <c r="G8" s="38"/>
      <c r="H8" s="35"/>
      <c r="I8" s="35"/>
      <c r="J8" s="45"/>
    </row>
    <row r="9" spans="1:10" ht="15" customHeight="1" x14ac:dyDescent="0.2">
      <c r="B9" s="14"/>
      <c r="C9" s="15"/>
      <c r="D9" s="30"/>
      <c r="E9" s="15"/>
      <c r="F9" s="15"/>
      <c r="G9" s="29"/>
      <c r="H9" s="15"/>
      <c r="I9" s="16"/>
    </row>
    <row r="10" spans="1:10" ht="46.5" customHeight="1" x14ac:dyDescent="0.25">
      <c r="A10" s="10"/>
      <c r="B10" s="50" t="s">
        <v>31</v>
      </c>
      <c r="C10" s="51"/>
      <c r="D10" s="27">
        <v>0</v>
      </c>
      <c r="E10" s="39" t="s">
        <v>23</v>
      </c>
      <c r="F10" s="54" t="s">
        <v>32</v>
      </c>
      <c r="G10" s="54"/>
      <c r="H10" s="54"/>
      <c r="I10" s="54"/>
    </row>
    <row r="11" spans="1:10" ht="13.5" customHeight="1" x14ac:dyDescent="0.2"/>
    <row r="12" spans="1:10" s="4" customFormat="1" ht="83.1" customHeight="1" x14ac:dyDescent="0.2">
      <c r="A12" s="49" t="s">
        <v>29</v>
      </c>
      <c r="B12" s="49"/>
      <c r="C12" s="49"/>
      <c r="D12" s="49"/>
      <c r="E12" s="49"/>
      <c r="F12" s="49"/>
      <c r="G12" s="49"/>
      <c r="H12" s="49"/>
      <c r="I12" s="49"/>
      <c r="J12" s="49"/>
    </row>
    <row r="13" spans="1:10" s="4" customFormat="1" ht="14.25" x14ac:dyDescent="0.2">
      <c r="G13" s="19"/>
    </row>
    <row r="14" spans="1:10" s="4" customFormat="1" ht="15" x14ac:dyDescent="0.2">
      <c r="A14" s="4" t="s">
        <v>1</v>
      </c>
      <c r="B14" s="47" t="s">
        <v>2</v>
      </c>
      <c r="C14" s="47"/>
      <c r="D14" s="5" t="s">
        <v>9</v>
      </c>
      <c r="E14" s="47" t="s">
        <v>3</v>
      </c>
      <c r="F14" s="47"/>
      <c r="G14" s="47"/>
      <c r="H14" s="47"/>
      <c r="I14" s="47"/>
    </row>
    <row r="15" spans="1:10" s="4" customFormat="1" ht="14.25" x14ac:dyDescent="0.2">
      <c r="G15" s="19"/>
    </row>
    <row r="16" spans="1:10" s="4" customFormat="1" ht="14.25" x14ac:dyDescent="0.2">
      <c r="D16" s="4" t="s">
        <v>4</v>
      </c>
      <c r="G16" s="19"/>
    </row>
    <row r="17" spans="4:10" s="4" customFormat="1" ht="61.5" customHeight="1" x14ac:dyDescent="0.2">
      <c r="D17" s="48" t="s">
        <v>8</v>
      </c>
      <c r="E17" s="48"/>
      <c r="F17" s="48"/>
      <c r="G17" s="48"/>
      <c r="H17" s="48"/>
      <c r="I17" s="48"/>
      <c r="J17" s="46"/>
    </row>
  </sheetData>
  <sheetProtection algorithmName="SHA-512" hashValue="gTWGEou30nFQbLKh3H6aD82MFAtgoc7dCNbILf5QyhENXdgMp0LiUcXdPP3/S+PiCyamcQkwjQkoZfpulVMU8Q==" saltValue="w6rhUGBRaV6vYe9qWGNuaw==" spinCount="100000" sheet="1" selectLockedCells="1"/>
  <mergeCells count="9">
    <mergeCell ref="A12:J12"/>
    <mergeCell ref="B14:C14"/>
    <mergeCell ref="E14:I14"/>
    <mergeCell ref="D17:I17"/>
    <mergeCell ref="D3:J3"/>
    <mergeCell ref="B5:I5"/>
    <mergeCell ref="A7:J7"/>
    <mergeCell ref="B10:C10"/>
    <mergeCell ref="F10:I10"/>
  </mergeCells>
  <conditionalFormatting sqref="D10:I10">
    <cfRule type="expression" dxfId="0" priority="1">
      <formula>$D$10&gt;12000</formula>
    </cfRule>
  </conditionalFormatting>
  <pageMargins left="0.7" right="0.7" top="0.75" bottom="0.75" header="0.3" footer="0.3"/>
  <pageSetup paperSize="9" scale="6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4</vt:i4>
      </vt:variant>
    </vt:vector>
  </HeadingPairs>
  <TitlesOfParts>
    <vt:vector size="6" baseType="lpstr">
      <vt:lpstr>Perceel 1</vt:lpstr>
      <vt:lpstr>Perceel 2</vt:lpstr>
      <vt:lpstr>'Perceel 1'!_Toc338254515</vt:lpstr>
      <vt:lpstr>'Perceel 2'!_Toc338254515</vt:lpstr>
      <vt:lpstr>'Perceel 1'!Afdrukbereik</vt:lpstr>
      <vt:lpstr>'Perceel 2'!Afdrukbereik</vt:lpstr>
    </vt:vector>
  </TitlesOfParts>
  <Company>Gemeente Peel en Maas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 van de Vondervoort</dc:creator>
  <cp:lastModifiedBy>Frank van de Vondervoort</cp:lastModifiedBy>
  <cp:lastPrinted>2020-09-15T16:38:48Z</cp:lastPrinted>
  <dcterms:created xsi:type="dcterms:W3CDTF">2012-10-31T13:34:36Z</dcterms:created>
  <dcterms:modified xsi:type="dcterms:W3CDTF">2020-11-11T12:42:51Z</dcterms:modified>
</cp:coreProperties>
</file>