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Zone.college/Aanbestedingen/Warme dranken/5. Documenten/"/>
    </mc:Choice>
  </mc:AlternateContent>
  <xr:revisionPtr revIDLastSave="207" documentId="13_ncr:1_{5A92A0B9-0117-4858-9175-113D33B67327}" xr6:coauthVersionLast="46" xr6:coauthVersionMax="46" xr10:uidLastSave="{F23D7F6C-F04B-4C49-86B1-98AF19717125}"/>
  <bookViews>
    <workbookView xWindow="-120" yWindow="-120" windowWidth="29040" windowHeight="1584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E38" i="1" s="1"/>
  <c r="C44" i="1" s="1"/>
  <c r="F44" i="1" s="1"/>
  <c r="F49" i="1"/>
  <c r="G20" i="1"/>
  <c r="G21" i="1"/>
  <c r="G22" i="1"/>
  <c r="G23" i="1"/>
  <c r="G24" i="1"/>
  <c r="G19" i="1"/>
  <c r="G25" i="1" l="1"/>
  <c r="E34" i="1"/>
  <c r="E29" i="1"/>
  <c r="E30" i="1"/>
  <c r="E35" i="1"/>
  <c r="E31" i="1"/>
  <c r="E32" i="1"/>
  <c r="F50" i="1"/>
  <c r="D14" i="1" s="1"/>
  <c r="E36" i="1" l="1"/>
  <c r="E33" i="1"/>
  <c r="D12" i="1"/>
  <c r="C43" i="1" l="1"/>
  <c r="F43" i="1" s="1"/>
  <c r="C42" i="1"/>
  <c r="F42" i="1" s="1"/>
  <c r="F45" i="1" l="1"/>
  <c r="D13" i="1" s="1"/>
  <c r="D15" i="1" s="1"/>
</calcChain>
</file>

<file path=xl/sharedStrings.xml><?xml version="1.0" encoding="utf-8"?>
<sst xmlns="http://schemas.openxmlformats.org/spreadsheetml/2006/main" count="86" uniqueCount="71">
  <si>
    <t>Prijzenblad</t>
  </si>
  <si>
    <t>Subtotalen</t>
  </si>
  <si>
    <t>Onderwerp</t>
  </si>
  <si>
    <t>Prijs</t>
  </si>
  <si>
    <t>Subtotaal 1</t>
  </si>
  <si>
    <t>Subtotaal 2</t>
  </si>
  <si>
    <t>Subtotaal 3</t>
  </si>
  <si>
    <t>Ingrediënten</t>
  </si>
  <si>
    <t>Totale prijs</t>
  </si>
  <si>
    <t>Automaten warme dranken</t>
  </si>
  <si>
    <t>Aantal apparaten</t>
  </si>
  <si>
    <t>Duur in maanden</t>
  </si>
  <si>
    <t>Prijs per jaar</t>
  </si>
  <si>
    <t>Toelichting</t>
  </si>
  <si>
    <t>Btw-percentage</t>
  </si>
  <si>
    <t>subtotaal 1</t>
  </si>
  <si>
    <t>subtotaal 2</t>
  </si>
  <si>
    <t>Product</t>
  </si>
  <si>
    <t>Verbruik per jaar</t>
  </si>
  <si>
    <t>Eenheid</t>
  </si>
  <si>
    <t>Prijs per eenheid</t>
  </si>
  <si>
    <t>Koffie</t>
  </si>
  <si>
    <t>kg</t>
  </si>
  <si>
    <t>Melk (automaat)</t>
  </si>
  <si>
    <t>Creamer (losse zakjes)</t>
  </si>
  <si>
    <t>Suiker (losse zakjes)</t>
  </si>
  <si>
    <t>Zoetstof</t>
  </si>
  <si>
    <t>Roerstaafjes</t>
  </si>
  <si>
    <t>Ingredienten per jaar</t>
  </si>
  <si>
    <t>Afname</t>
  </si>
  <si>
    <t xml:space="preserve">Totaal kg </t>
  </si>
  <si>
    <t>Totaal kg koffie</t>
  </si>
  <si>
    <t>Totaal kg melk</t>
  </si>
  <si>
    <t xml:space="preserve">Huurprijs per maand </t>
  </si>
  <si>
    <t>Huur automaten</t>
  </si>
  <si>
    <t>Type</t>
  </si>
  <si>
    <t>Warme drankenvoorziening</t>
  </si>
  <si>
    <t>Naam inschrijver:</t>
  </si>
  <si>
    <t>Paslezer</t>
  </si>
  <si>
    <t>Type paslezer</t>
  </si>
  <si>
    <t>subtotaal 3</t>
  </si>
  <si>
    <t>Paslezers</t>
  </si>
  <si>
    <t>Inschrijver dient alle gele cellen in te vullen. De prijzen zijn inclusief BTW.</t>
  </si>
  <si>
    <t>Inschrijfprijs</t>
  </si>
  <si>
    <t>Dosering (gram per kop)</t>
  </si>
  <si>
    <t>(uitgaande van een volume van 125cc per kop)</t>
  </si>
  <si>
    <t xml:space="preserve">Bekers </t>
  </si>
  <si>
    <t>Huur meubel</t>
  </si>
  <si>
    <t>Theezakjes (per kop) Earl grey</t>
  </si>
  <si>
    <t>Theezakjes (per kop) Rooibos</t>
  </si>
  <si>
    <t>Theezakjes (per kop) Groene thee</t>
  </si>
  <si>
    <t>Theezakjes (per kop) Sterrenmunt</t>
  </si>
  <si>
    <t>Espresso</t>
  </si>
  <si>
    <t>Latte macchiato</t>
  </si>
  <si>
    <t>Melkbereiding voor Latte macchiato</t>
  </si>
  <si>
    <t>Cappuccino</t>
  </si>
  <si>
    <t>Melkbereiding voor Cappuccino</t>
  </si>
  <si>
    <t>Zone.college</t>
  </si>
  <si>
    <t>Optionele ingrediënten - niet in de beoordeling betrokken</t>
  </si>
  <si>
    <t>Type automaat</t>
  </si>
  <si>
    <t>Prijs per eenheid incl. btw</t>
  </si>
  <si>
    <t>Type 1</t>
  </si>
  <si>
    <t>Type 2</t>
  </si>
  <si>
    <t>Type 3</t>
  </si>
  <si>
    <t>Type 4</t>
  </si>
  <si>
    <t>Type 5</t>
  </si>
  <si>
    <t>Aantal</t>
  </si>
  <si>
    <t>Chocomelk</t>
  </si>
  <si>
    <t>Totaal kg cacao</t>
  </si>
  <si>
    <t>Cacao</t>
  </si>
  <si>
    <t>Genoemde aantallen en afname zijn fictief. Hieraan kunnen geen rechten worden ontleend.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</si>
</sst>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#,##0_ ;\-#,##0\ "/>
    <numFmt numFmtId="166" formatCode="_-* #,##0_-;_-* #,##0\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Lato Regular"/>
    </font>
    <font>
      <b/>
      <sz val="11"/>
      <name val="Lato Regula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14" fontId="0" fillId="0" borderId="0" xfId="0" applyNumberFormat="1" applyAlignment="1">
      <alignment horizontal="left"/>
    </xf>
    <xf numFmtId="0" fontId="2" fillId="0" borderId="0" xfId="0" applyFont="1"/>
    <xf numFmtId="0" fontId="5" fillId="0" borderId="0" xfId="0" applyFont="1"/>
    <xf numFmtId="0" fontId="7" fillId="0" borderId="0" xfId="0" applyFont="1"/>
    <xf numFmtId="164" fontId="7" fillId="2" borderId="1" xfId="4" applyFont="1" applyFill="1" applyBorder="1"/>
    <xf numFmtId="0" fontId="7" fillId="2" borderId="1" xfId="0" applyFont="1" applyFill="1" applyBorder="1"/>
    <xf numFmtId="0" fontId="8" fillId="0" borderId="0" xfId="0" applyFont="1"/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0" borderId="0" xfId="0" applyFont="1"/>
    <xf numFmtId="165" fontId="7" fillId="2" borderId="1" xfId="4" applyNumberFormat="1" applyFont="1" applyFill="1" applyBorder="1" applyAlignment="1">
      <alignment horizontal="center"/>
    </xf>
    <xf numFmtId="9" fontId="7" fillId="3" borderId="1" xfId="3" applyFont="1" applyFill="1" applyBorder="1"/>
    <xf numFmtId="164" fontId="7" fillId="0" borderId="0" xfId="4" applyFont="1"/>
    <xf numFmtId="3" fontId="7" fillId="2" borderId="1" xfId="4" applyNumberFormat="1" applyFont="1" applyFill="1" applyBorder="1"/>
    <xf numFmtId="3" fontId="7" fillId="2" borderId="1" xfId="0" applyNumberFormat="1" applyFont="1" applyFill="1" applyBorder="1"/>
    <xf numFmtId="3" fontId="6" fillId="2" borderId="1" xfId="4" applyNumberFormat="1" applyFont="1" applyFill="1" applyBorder="1" applyAlignment="1">
      <alignment horizontal="right"/>
    </xf>
    <xf numFmtId="3" fontId="6" fillId="2" borderId="1" xfId="4" applyNumberFormat="1" applyFont="1" applyFill="1" applyBorder="1"/>
    <xf numFmtId="3" fontId="6" fillId="0" borderId="0" xfId="4" applyNumberFormat="1" applyFont="1"/>
    <xf numFmtId="1" fontId="7" fillId="2" borderId="1" xfId="4" applyNumberFormat="1" applyFont="1" applyFill="1" applyBorder="1"/>
    <xf numFmtId="9" fontId="7" fillId="0" borderId="0" xfId="3" applyFont="1"/>
    <xf numFmtId="0" fontId="7" fillId="0" borderId="0" xfId="0" applyFont="1" applyAlignment="1">
      <alignment horizontal="center"/>
    </xf>
    <xf numFmtId="164" fontId="6" fillId="0" borderId="0" xfId="4" applyFont="1"/>
    <xf numFmtId="164" fontId="6" fillId="2" borderId="1" xfId="4" applyFont="1" applyFill="1" applyBorder="1"/>
    <xf numFmtId="0" fontId="8" fillId="0" borderId="1" xfId="0" applyFont="1" applyBorder="1"/>
    <xf numFmtId="3" fontId="6" fillId="2" borderId="1" xfId="4" applyNumberFormat="1" applyFont="1" applyFill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0" fontId="6" fillId="5" borderId="1" xfId="0" applyFont="1" applyFill="1" applyBorder="1"/>
    <xf numFmtId="44" fontId="7" fillId="4" borderId="1" xfId="2" applyFont="1" applyFill="1" applyBorder="1" applyProtection="1">
      <protection locked="0"/>
    </xf>
    <xf numFmtId="14" fontId="10" fillId="0" borderId="0" xfId="0" applyNumberFormat="1" applyFont="1" applyAlignment="1">
      <alignment horizontal="left"/>
    </xf>
    <xf numFmtId="164" fontId="12" fillId="7" borderId="1" xfId="4" applyFont="1" applyFill="1" applyBorder="1" applyAlignment="1">
      <alignment horizontal="left"/>
    </xf>
    <xf numFmtId="164" fontId="11" fillId="7" borderId="1" xfId="4" applyFont="1" applyFill="1" applyBorder="1"/>
    <xf numFmtId="43" fontId="7" fillId="0" borderId="0" xfId="1" applyFont="1"/>
    <xf numFmtId="0" fontId="9" fillId="0" borderId="0" xfId="0" applyFont="1" applyAlignment="1">
      <alignment horizontal="left" indent="1"/>
    </xf>
    <xf numFmtId="0" fontId="0" fillId="4" borderId="1" xfId="0" applyFill="1" applyBorder="1" applyProtection="1">
      <protection locked="0"/>
    </xf>
    <xf numFmtId="0" fontId="7" fillId="4" borderId="1" xfId="0" applyFont="1" applyFill="1" applyBorder="1" applyProtection="1">
      <protection locked="0"/>
    </xf>
    <xf numFmtId="0" fontId="7" fillId="6" borderId="1" xfId="0" applyFont="1" applyFill="1" applyBorder="1" applyProtection="1">
      <protection locked="0"/>
    </xf>
    <xf numFmtId="3" fontId="7" fillId="2" borderId="1" xfId="4" applyNumberFormat="1" applyFont="1" applyFill="1" applyBorder="1" applyAlignment="1">
      <alignment horizontal="right"/>
    </xf>
    <xf numFmtId="3" fontId="7" fillId="0" borderId="0" xfId="0" applyNumberFormat="1" applyFont="1"/>
    <xf numFmtId="3" fontId="0" fillId="0" borderId="0" xfId="0" applyNumberFormat="1"/>
    <xf numFmtId="166" fontId="7" fillId="0" borderId="0" xfId="0" applyNumberFormat="1" applyFont="1"/>
    <xf numFmtId="14" fontId="0" fillId="0" borderId="0" xfId="0" applyNumberFormat="1" applyAlignment="1">
      <alignment horizontal="left"/>
    </xf>
    <xf numFmtId="0" fontId="6" fillId="8" borderId="2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14" fontId="5" fillId="0" borderId="0" xfId="0" applyNumberFormat="1" applyFont="1" applyAlignment="1">
      <alignment horizontal="left"/>
    </xf>
    <xf numFmtId="165" fontId="7" fillId="2" borderId="1" xfId="4" applyNumberFormat="1" applyFont="1" applyFill="1" applyBorder="1" applyAlignment="1">
      <alignment horizontal="right"/>
    </xf>
    <xf numFmtId="0" fontId="7" fillId="6" borderId="1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13" fillId="2" borderId="1" xfId="0" applyFont="1" applyFill="1" applyBorder="1"/>
    <xf numFmtId="9" fontId="8" fillId="3" borderId="1" xfId="3" applyFont="1" applyFill="1" applyBorder="1"/>
  </cellXfs>
  <cellStyles count="5">
    <cellStyle name="Euro" xfId="4" xr:uid="{00000000-0005-0000-0000-000000000000}"/>
    <cellStyle name="Komma" xfId="1" builtinId="3"/>
    <cellStyle name="Procent" xfId="3" builtinId="5"/>
    <cellStyle name="Standaard" xfId="0" builtinId="0"/>
    <cellStyle name="Valuta" xfId="2" builtin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"/>
  <sheetViews>
    <sheetView tabSelected="1" zoomScale="110" zoomScaleNormal="110" workbookViewId="0">
      <selection activeCell="E8" sqref="E8"/>
    </sheetView>
  </sheetViews>
  <sheetFormatPr defaultRowHeight="15"/>
  <cols>
    <col min="1" max="1" width="3.7109375" customWidth="1"/>
    <col min="2" max="2" width="34.140625" customWidth="1"/>
    <col min="3" max="3" width="25.85546875" customWidth="1"/>
    <col min="4" max="4" width="20.42578125" customWidth="1"/>
    <col min="5" max="5" width="24.5703125" bestFit="1" customWidth="1"/>
    <col min="6" max="6" width="18.28515625" bestFit="1" customWidth="1"/>
    <col min="7" max="7" width="25.42578125" bestFit="1" customWidth="1"/>
    <col min="8" max="8" width="29.42578125" customWidth="1"/>
  </cols>
  <sheetData>
    <row r="1" spans="1:8">
      <c r="A1" s="4" t="s">
        <v>57</v>
      </c>
      <c r="B1" s="4"/>
    </row>
    <row r="2" spans="1:8">
      <c r="A2" s="4" t="s">
        <v>36</v>
      </c>
      <c r="B2" s="4"/>
    </row>
    <row r="3" spans="1:8">
      <c r="A3" s="4" t="s">
        <v>0</v>
      </c>
      <c r="B3" s="4"/>
    </row>
    <row r="4" spans="1:8">
      <c r="A4" s="51">
        <v>44314</v>
      </c>
      <c r="B4" s="51"/>
      <c r="F4" s="4"/>
    </row>
    <row r="5" spans="1:8">
      <c r="A5" s="2"/>
      <c r="B5" s="2"/>
    </row>
    <row r="6" spans="1:8">
      <c r="A6" s="2"/>
      <c r="B6" s="30" t="s">
        <v>42</v>
      </c>
    </row>
    <row r="7" spans="1:8">
      <c r="A7" s="42"/>
      <c r="B7" s="30" t="s">
        <v>70</v>
      </c>
    </row>
    <row r="8" spans="1:8">
      <c r="A8" s="2"/>
      <c r="B8" s="2"/>
    </row>
    <row r="9" spans="1:8">
      <c r="A9" s="2"/>
      <c r="B9" s="27" t="s">
        <v>37</v>
      </c>
      <c r="C9" s="35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28" t="s">
        <v>1</v>
      </c>
      <c r="C11" s="28" t="s">
        <v>2</v>
      </c>
      <c r="D11" s="28" t="s">
        <v>3</v>
      </c>
      <c r="E11" s="5"/>
      <c r="G11" s="5"/>
    </row>
    <row r="12" spans="1:8">
      <c r="A12" s="3"/>
      <c r="B12" s="7" t="s">
        <v>4</v>
      </c>
      <c r="C12" s="7" t="s">
        <v>34</v>
      </c>
      <c r="D12" s="6">
        <f>G25</f>
        <v>0</v>
      </c>
      <c r="E12" s="5"/>
      <c r="G12" s="5"/>
    </row>
    <row r="13" spans="1:8">
      <c r="A13" s="3"/>
      <c r="B13" s="7" t="s">
        <v>5</v>
      </c>
      <c r="C13" s="7" t="s">
        <v>7</v>
      </c>
      <c r="D13" s="6">
        <f>F45</f>
        <v>0</v>
      </c>
      <c r="E13" s="5"/>
      <c r="G13" s="5"/>
    </row>
    <row r="14" spans="1:8">
      <c r="A14" s="3"/>
      <c r="B14" s="7" t="s">
        <v>6</v>
      </c>
      <c r="C14" s="7" t="s">
        <v>41</v>
      </c>
      <c r="D14" s="6">
        <f>F50</f>
        <v>0</v>
      </c>
      <c r="E14" s="5"/>
      <c r="G14" s="5"/>
    </row>
    <row r="15" spans="1:8" ht="15.75">
      <c r="A15" s="3"/>
      <c r="B15" s="31" t="s">
        <v>43</v>
      </c>
      <c r="C15" s="32"/>
      <c r="D15" s="32">
        <f>SUM(D12:D14)</f>
        <v>0</v>
      </c>
      <c r="G15" s="5"/>
      <c r="H15" s="5"/>
    </row>
    <row r="16" spans="1:8">
      <c r="A16" s="3"/>
      <c r="B16" s="5"/>
      <c r="C16" s="5"/>
      <c r="D16" s="5"/>
      <c r="E16" s="5"/>
      <c r="F16" s="5"/>
      <c r="G16" s="8"/>
      <c r="H16" s="5"/>
    </row>
    <row r="17" spans="1:9">
      <c r="A17" s="3"/>
      <c r="B17" s="47" t="s">
        <v>9</v>
      </c>
      <c r="C17" s="48"/>
      <c r="D17" s="48"/>
      <c r="E17" s="48"/>
      <c r="F17" s="48"/>
      <c r="G17" s="48"/>
      <c r="H17" s="49"/>
    </row>
    <row r="18" spans="1:9">
      <c r="A18" s="1"/>
      <c r="B18" s="9" t="s">
        <v>35</v>
      </c>
      <c r="C18" s="9" t="s">
        <v>59</v>
      </c>
      <c r="D18" s="9" t="s">
        <v>66</v>
      </c>
      <c r="E18" s="10" t="s">
        <v>33</v>
      </c>
      <c r="F18" s="10" t="s">
        <v>11</v>
      </c>
      <c r="G18" s="9" t="s">
        <v>12</v>
      </c>
      <c r="H18" s="9" t="s">
        <v>13</v>
      </c>
      <c r="I18" s="11"/>
    </row>
    <row r="19" spans="1:9">
      <c r="A19" s="3"/>
      <c r="B19" s="7" t="s">
        <v>61</v>
      </c>
      <c r="C19" s="36"/>
      <c r="D19" s="7">
        <v>5</v>
      </c>
      <c r="E19" s="29"/>
      <c r="F19" s="12">
        <v>12</v>
      </c>
      <c r="G19" s="6">
        <f>E19*F19*D19</f>
        <v>0</v>
      </c>
      <c r="H19" s="37"/>
      <c r="I19" s="5"/>
    </row>
    <row r="20" spans="1:9">
      <c r="A20" s="3"/>
      <c r="B20" s="7" t="s">
        <v>62</v>
      </c>
      <c r="C20" s="36"/>
      <c r="D20" s="7">
        <v>5</v>
      </c>
      <c r="E20" s="29"/>
      <c r="F20" s="12">
        <v>12</v>
      </c>
      <c r="G20" s="6">
        <f t="shared" ref="G20:G24" si="0">E20*F20*D20</f>
        <v>0</v>
      </c>
      <c r="H20" s="37"/>
      <c r="I20" s="5"/>
    </row>
    <row r="21" spans="1:9">
      <c r="A21" s="3"/>
      <c r="B21" s="7" t="s">
        <v>63</v>
      </c>
      <c r="C21" s="36"/>
      <c r="D21" s="7">
        <v>5</v>
      </c>
      <c r="E21" s="29"/>
      <c r="F21" s="12">
        <v>12</v>
      </c>
      <c r="G21" s="6">
        <f t="shared" si="0"/>
        <v>0</v>
      </c>
      <c r="H21" s="37"/>
      <c r="I21" s="5"/>
    </row>
    <row r="22" spans="1:9">
      <c r="A22" s="3"/>
      <c r="B22" s="7" t="s">
        <v>64</v>
      </c>
      <c r="C22" s="36"/>
      <c r="D22" s="7">
        <v>5</v>
      </c>
      <c r="E22" s="29"/>
      <c r="F22" s="12">
        <v>12</v>
      </c>
      <c r="G22" s="6">
        <f t="shared" si="0"/>
        <v>0</v>
      </c>
      <c r="H22" s="37"/>
      <c r="I22" s="5"/>
    </row>
    <row r="23" spans="1:9">
      <c r="A23" s="3"/>
      <c r="B23" s="7" t="s">
        <v>65</v>
      </c>
      <c r="C23" s="36"/>
      <c r="D23" s="7">
        <v>5</v>
      </c>
      <c r="E23" s="29"/>
      <c r="F23" s="12">
        <v>12</v>
      </c>
      <c r="G23" s="6">
        <f t="shared" si="0"/>
        <v>0</v>
      </c>
      <c r="H23" s="37"/>
      <c r="I23" s="5"/>
    </row>
    <row r="24" spans="1:9">
      <c r="A24" s="3"/>
      <c r="B24" s="7" t="s">
        <v>47</v>
      </c>
      <c r="C24" s="7"/>
      <c r="D24" s="7">
        <v>10</v>
      </c>
      <c r="E24" s="29"/>
      <c r="F24" s="12">
        <v>12</v>
      </c>
      <c r="G24" s="6">
        <f t="shared" si="0"/>
        <v>0</v>
      </c>
      <c r="H24" s="37"/>
      <c r="I24" s="5"/>
    </row>
    <row r="25" spans="1:9">
      <c r="A25" s="3"/>
      <c r="B25" s="9" t="s">
        <v>8</v>
      </c>
      <c r="C25" s="46"/>
      <c r="D25" s="46"/>
      <c r="E25" s="46"/>
      <c r="F25" s="12"/>
      <c r="G25" s="24">
        <f>SUM(G19:G24)</f>
        <v>0</v>
      </c>
      <c r="H25" s="25" t="s">
        <v>15</v>
      </c>
    </row>
    <row r="26" spans="1:9">
      <c r="A26" s="3"/>
      <c r="B26" s="5"/>
      <c r="C26" s="5"/>
      <c r="D26" s="5"/>
      <c r="E26" s="5"/>
      <c r="F26" s="14"/>
      <c r="G26" s="14"/>
      <c r="H26" s="14"/>
    </row>
    <row r="27" spans="1:9">
      <c r="A27" s="3"/>
      <c r="B27" s="50" t="s">
        <v>28</v>
      </c>
      <c r="C27" s="50"/>
      <c r="D27" s="50"/>
      <c r="E27" s="50"/>
      <c r="F27" s="5"/>
      <c r="G27" s="5"/>
      <c r="H27" s="5"/>
    </row>
    <row r="28" spans="1:9" ht="30">
      <c r="A28" s="1"/>
      <c r="B28" s="9" t="s">
        <v>17</v>
      </c>
      <c r="C28" s="10" t="s">
        <v>44</v>
      </c>
      <c r="D28" s="9" t="s">
        <v>29</v>
      </c>
      <c r="E28" s="9" t="s">
        <v>30</v>
      </c>
      <c r="F28" s="34" t="s">
        <v>45</v>
      </c>
      <c r="G28" s="11"/>
      <c r="H28" s="11"/>
    </row>
    <row r="29" spans="1:9">
      <c r="A29" s="3"/>
      <c r="B29" s="15" t="s">
        <v>21</v>
      </c>
      <c r="C29" s="36"/>
      <c r="D29" s="15">
        <v>65000</v>
      </c>
      <c r="E29" s="16">
        <f>(D29*C29)/1000</f>
        <v>0</v>
      </c>
      <c r="H29" s="5"/>
    </row>
    <row r="30" spans="1:9">
      <c r="A30" s="3"/>
      <c r="B30" s="15" t="s">
        <v>55</v>
      </c>
      <c r="C30" s="36"/>
      <c r="D30" s="15">
        <v>20000</v>
      </c>
      <c r="E30" s="16">
        <f t="shared" ref="E30:E32" si="1">(D30*C30)/1000</f>
        <v>0</v>
      </c>
      <c r="F30" s="34"/>
      <c r="H30" s="5"/>
    </row>
    <row r="31" spans="1:9">
      <c r="A31" s="3"/>
      <c r="B31" s="15" t="s">
        <v>52</v>
      </c>
      <c r="C31" s="36"/>
      <c r="D31" s="15">
        <v>20000</v>
      </c>
      <c r="E31" s="16">
        <f t="shared" si="1"/>
        <v>0</v>
      </c>
      <c r="F31" s="34"/>
      <c r="G31" s="40"/>
      <c r="H31" s="5"/>
    </row>
    <row r="32" spans="1:9">
      <c r="A32" s="3"/>
      <c r="B32" s="15" t="s">
        <v>53</v>
      </c>
      <c r="C32" s="36"/>
      <c r="D32" s="15">
        <v>20000</v>
      </c>
      <c r="E32" s="16">
        <f t="shared" si="1"/>
        <v>0</v>
      </c>
      <c r="F32" s="34"/>
      <c r="H32" s="5"/>
    </row>
    <row r="33" spans="1:8">
      <c r="A33" s="3"/>
      <c r="B33" s="26" t="s">
        <v>31</v>
      </c>
      <c r="C33" s="7"/>
      <c r="D33" s="17"/>
      <c r="E33" s="18">
        <f>SUM(E29:E32)</f>
        <v>0</v>
      </c>
      <c r="F33" s="19"/>
      <c r="G33" s="39"/>
      <c r="H33" s="5"/>
    </row>
    <row r="34" spans="1:8">
      <c r="A34" s="3"/>
      <c r="B34" s="15" t="s">
        <v>56</v>
      </c>
      <c r="C34" s="36"/>
      <c r="D34" s="38">
        <v>20000</v>
      </c>
      <c r="E34" s="15">
        <f>(C34*D34)/1000</f>
        <v>0</v>
      </c>
      <c r="F34" s="19"/>
      <c r="G34" s="41"/>
      <c r="H34" s="5"/>
    </row>
    <row r="35" spans="1:8">
      <c r="A35" s="3"/>
      <c r="B35" s="15" t="s">
        <v>54</v>
      </c>
      <c r="C35" s="36"/>
      <c r="D35" s="38">
        <v>20000</v>
      </c>
      <c r="E35" s="15">
        <f>(C35*D35)/1000</f>
        <v>0</v>
      </c>
      <c r="F35" s="19"/>
      <c r="G35" s="5"/>
      <c r="H35" s="5"/>
    </row>
    <row r="36" spans="1:8" ht="14.25" customHeight="1">
      <c r="A36" s="3"/>
      <c r="B36" s="26" t="s">
        <v>32</v>
      </c>
      <c r="C36" s="7"/>
      <c r="D36" s="17"/>
      <c r="E36" s="18">
        <f>SUM(E34:E35)</f>
        <v>0</v>
      </c>
      <c r="F36" s="19"/>
      <c r="G36" s="5"/>
      <c r="H36" s="5"/>
    </row>
    <row r="37" spans="1:8" ht="14.25" customHeight="1">
      <c r="A37" s="3"/>
      <c r="B37" s="15" t="s">
        <v>67</v>
      </c>
      <c r="C37" s="36"/>
      <c r="D37" s="38">
        <v>20000</v>
      </c>
      <c r="E37" s="15">
        <f>(C37*D37)/1000</f>
        <v>0</v>
      </c>
      <c r="F37" s="19"/>
      <c r="G37" s="5"/>
      <c r="H37" s="5"/>
    </row>
    <row r="38" spans="1:8" ht="14.25" customHeight="1">
      <c r="A38" s="3"/>
      <c r="B38" s="26" t="s">
        <v>68</v>
      </c>
      <c r="C38" s="7"/>
      <c r="D38" s="17"/>
      <c r="E38" s="18">
        <f>SUM(E37:E37)</f>
        <v>0</v>
      </c>
      <c r="F38" s="19"/>
      <c r="G38" s="5"/>
      <c r="H38" s="5"/>
    </row>
    <row r="39" spans="1:8">
      <c r="A39" s="3"/>
      <c r="B39" s="5"/>
      <c r="C39" s="5"/>
      <c r="D39" s="5"/>
      <c r="E39" s="14"/>
      <c r="F39" s="19"/>
      <c r="G39" s="19"/>
      <c r="H39" s="5"/>
    </row>
    <row r="40" spans="1:8">
      <c r="A40" s="3"/>
      <c r="B40" s="47" t="s">
        <v>7</v>
      </c>
      <c r="C40" s="48"/>
      <c r="D40" s="48"/>
      <c r="E40" s="48"/>
      <c r="F40" s="48"/>
      <c r="G40" s="49"/>
      <c r="H40" s="11"/>
    </row>
    <row r="41" spans="1:8">
      <c r="A41" s="1"/>
      <c r="B41" s="9" t="s">
        <v>17</v>
      </c>
      <c r="C41" s="9" t="s">
        <v>18</v>
      </c>
      <c r="D41" s="9" t="s">
        <v>19</v>
      </c>
      <c r="E41" s="9" t="s">
        <v>20</v>
      </c>
      <c r="F41" s="9" t="s">
        <v>12</v>
      </c>
      <c r="G41" s="9"/>
      <c r="H41" s="11"/>
    </row>
    <row r="42" spans="1:8">
      <c r="A42" s="3"/>
      <c r="B42" s="7" t="s">
        <v>21</v>
      </c>
      <c r="C42" s="20">
        <f>E33</f>
        <v>0</v>
      </c>
      <c r="D42" s="7" t="s">
        <v>22</v>
      </c>
      <c r="E42" s="29"/>
      <c r="F42" s="6">
        <f>C42*E42</f>
        <v>0</v>
      </c>
      <c r="G42" s="13"/>
      <c r="H42" s="33"/>
    </row>
    <row r="43" spans="1:8">
      <c r="A43" s="3"/>
      <c r="B43" s="7" t="s">
        <v>23</v>
      </c>
      <c r="C43" s="20">
        <f>E36</f>
        <v>0</v>
      </c>
      <c r="D43" s="7" t="s">
        <v>22</v>
      </c>
      <c r="E43" s="29"/>
      <c r="F43" s="6">
        <f>C43*E43</f>
        <v>0</v>
      </c>
      <c r="G43" s="13"/>
      <c r="H43" s="21"/>
    </row>
    <row r="44" spans="1:8">
      <c r="A44" s="3"/>
      <c r="B44" s="7" t="s">
        <v>69</v>
      </c>
      <c r="C44" s="20">
        <f>E38</f>
        <v>0</v>
      </c>
      <c r="D44" s="7" t="s">
        <v>22</v>
      </c>
      <c r="E44" s="29"/>
      <c r="F44" s="6">
        <f>C44*E44</f>
        <v>0</v>
      </c>
      <c r="G44" s="13"/>
      <c r="H44" s="21"/>
    </row>
    <row r="45" spans="1:8">
      <c r="A45" s="3"/>
      <c r="B45" s="9" t="s">
        <v>8</v>
      </c>
      <c r="C45" s="46"/>
      <c r="D45" s="46"/>
      <c r="E45" s="46"/>
      <c r="F45" s="24">
        <f>SUM(F42:F44)</f>
        <v>0</v>
      </c>
      <c r="G45" s="25" t="s">
        <v>16</v>
      </c>
      <c r="H45" s="8"/>
    </row>
    <row r="46" spans="1:8">
      <c r="A46" s="3"/>
      <c r="B46" s="11"/>
      <c r="C46" s="22"/>
      <c r="D46" s="22"/>
      <c r="E46" s="22"/>
      <c r="F46" s="23"/>
      <c r="G46" s="8"/>
      <c r="H46" s="8"/>
    </row>
    <row r="47" spans="1:8">
      <c r="A47" s="3"/>
      <c r="B47" s="47" t="s">
        <v>38</v>
      </c>
      <c r="C47" s="48"/>
      <c r="D47" s="48"/>
      <c r="E47" s="48"/>
      <c r="F47" s="48"/>
      <c r="G47" s="48"/>
    </row>
    <row r="48" spans="1:8" ht="30">
      <c r="A48" s="3"/>
      <c r="B48" s="9" t="s">
        <v>39</v>
      </c>
      <c r="C48" s="10" t="s">
        <v>33</v>
      </c>
      <c r="D48" s="10" t="s">
        <v>10</v>
      </c>
      <c r="E48" s="10" t="s">
        <v>11</v>
      </c>
      <c r="F48" s="9" t="s">
        <v>12</v>
      </c>
      <c r="G48" s="9" t="s">
        <v>13</v>
      </c>
    </row>
    <row r="49" spans="1:8">
      <c r="A49" s="3"/>
      <c r="B49" s="36"/>
      <c r="C49" s="29"/>
      <c r="D49" s="52">
        <v>5</v>
      </c>
      <c r="E49" s="12">
        <v>12</v>
      </c>
      <c r="F49" s="6">
        <f>C49*D49*E49</f>
        <v>0</v>
      </c>
      <c r="G49" s="37"/>
    </row>
    <row r="50" spans="1:8">
      <c r="B50" s="9" t="s">
        <v>8</v>
      </c>
      <c r="C50" s="46"/>
      <c r="D50" s="46"/>
      <c r="E50" s="46"/>
      <c r="F50" s="24">
        <f>SUM(F49:F49)</f>
        <v>0</v>
      </c>
      <c r="G50" s="25" t="s">
        <v>40</v>
      </c>
      <c r="H50" s="5"/>
    </row>
    <row r="54" spans="1:8">
      <c r="A54" s="3"/>
      <c r="B54" s="43" t="s">
        <v>58</v>
      </c>
      <c r="C54" s="44"/>
      <c r="D54" s="44"/>
      <c r="E54" s="44"/>
      <c r="F54" s="44"/>
      <c r="G54" s="45"/>
      <c r="H54" s="11"/>
    </row>
    <row r="55" spans="1:8">
      <c r="A55" s="1"/>
      <c r="B55" s="9" t="s">
        <v>17</v>
      </c>
      <c r="C55" s="9" t="s">
        <v>60</v>
      </c>
      <c r="D55" s="9" t="s">
        <v>19</v>
      </c>
      <c r="E55" s="56" t="s">
        <v>14</v>
      </c>
      <c r="F55" s="54" t="s">
        <v>13</v>
      </c>
      <c r="G55" s="55"/>
    </row>
    <row r="56" spans="1:8">
      <c r="A56" s="3"/>
      <c r="B56" s="7" t="s">
        <v>24</v>
      </c>
      <c r="C56" s="29"/>
      <c r="D56" s="29"/>
      <c r="E56" s="57">
        <v>0.09</v>
      </c>
      <c r="F56" s="53"/>
      <c r="G56" s="53"/>
    </row>
    <row r="57" spans="1:8">
      <c r="A57" s="3"/>
      <c r="B57" s="7" t="s">
        <v>25</v>
      </c>
      <c r="C57" s="29"/>
      <c r="D57" s="29"/>
      <c r="E57" s="57">
        <v>0.09</v>
      </c>
      <c r="F57" s="53"/>
      <c r="G57" s="53"/>
    </row>
    <row r="58" spans="1:8">
      <c r="A58" s="3"/>
      <c r="B58" s="7" t="s">
        <v>48</v>
      </c>
      <c r="C58" s="29"/>
      <c r="D58" s="29"/>
      <c r="E58" s="57">
        <v>0.09</v>
      </c>
      <c r="F58" s="53"/>
      <c r="G58" s="53"/>
    </row>
    <row r="59" spans="1:8">
      <c r="A59" s="3"/>
      <c r="B59" s="7" t="s">
        <v>49</v>
      </c>
      <c r="C59" s="29"/>
      <c r="D59" s="29"/>
      <c r="E59" s="57">
        <v>0.09</v>
      </c>
      <c r="F59" s="53"/>
      <c r="G59" s="53"/>
    </row>
    <row r="60" spans="1:8">
      <c r="A60" s="3"/>
      <c r="B60" s="7" t="s">
        <v>50</v>
      </c>
      <c r="C60" s="29"/>
      <c r="D60" s="29"/>
      <c r="E60" s="57">
        <v>0.09</v>
      </c>
      <c r="F60" s="53"/>
      <c r="G60" s="53"/>
    </row>
    <row r="61" spans="1:8">
      <c r="A61" s="3"/>
      <c r="B61" s="7" t="s">
        <v>51</v>
      </c>
      <c r="C61" s="29"/>
      <c r="D61" s="29"/>
      <c r="E61" s="57">
        <v>0.09</v>
      </c>
      <c r="F61" s="53"/>
      <c r="G61" s="53"/>
    </row>
    <row r="62" spans="1:8">
      <c r="A62" s="3"/>
      <c r="B62" s="7" t="s">
        <v>26</v>
      </c>
      <c r="C62" s="29"/>
      <c r="D62" s="29"/>
      <c r="E62" s="57">
        <v>0.09</v>
      </c>
      <c r="F62" s="53"/>
      <c r="G62" s="53"/>
    </row>
    <row r="63" spans="1:8">
      <c r="A63" s="3"/>
      <c r="B63" s="7" t="s">
        <v>27</v>
      </c>
      <c r="C63" s="29"/>
      <c r="D63" s="29"/>
      <c r="E63" s="57">
        <v>0.21</v>
      </c>
      <c r="F63" s="53"/>
      <c r="G63" s="53"/>
    </row>
    <row r="64" spans="1:8">
      <c r="A64" s="3"/>
      <c r="B64" s="7" t="s">
        <v>46</v>
      </c>
      <c r="C64" s="29"/>
      <c r="D64" s="29"/>
      <c r="E64" s="57">
        <v>0.21</v>
      </c>
      <c r="F64" s="53"/>
      <c r="G64" s="53"/>
    </row>
  </sheetData>
  <sheetProtection algorithmName="SHA-512" hashValue="IbhSK5zLyFuRXECtUJCs0m2D8MqU56sKeIqI4NAxSF9vZMGXxNwYypjiss+JicAUX2l7yHeHw0RTwCCOCfJTNQ==" saltValue="I2Apy1ySd/N9waDDmUnttQ==" spinCount="100000" sheet="1" objects="1" scenarios="1"/>
  <mergeCells count="19">
    <mergeCell ref="F60:G60"/>
    <mergeCell ref="F61:G61"/>
    <mergeCell ref="F62:G62"/>
    <mergeCell ref="F63:G63"/>
    <mergeCell ref="F64:G64"/>
    <mergeCell ref="F55:G55"/>
    <mergeCell ref="F56:G56"/>
    <mergeCell ref="F57:G57"/>
    <mergeCell ref="F58:G58"/>
    <mergeCell ref="F59:G59"/>
    <mergeCell ref="B54:G54"/>
    <mergeCell ref="C50:E50"/>
    <mergeCell ref="B47:G47"/>
    <mergeCell ref="A4:B4"/>
    <mergeCell ref="C45:E45"/>
    <mergeCell ref="B17:H17"/>
    <mergeCell ref="B40:G40"/>
    <mergeCell ref="B27:E27"/>
    <mergeCell ref="C25:E2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2" ma:contentTypeDescription="Een nieuw document maken." ma:contentTypeScope="" ma:versionID="949610219faf68e052172286da7d39c8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5f74416d2d4a03455e78a3d5c3597863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5B86C9-9284-43BE-BA0C-9ECF910636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D6BFC2-8627-43B2-A4A2-D368FBF502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5A4805-B6FD-4BD0-A249-9D46A025D9A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</dc:creator>
  <cp:lastModifiedBy>Yvonne Kemink | InkoopMeesters</cp:lastModifiedBy>
  <dcterms:created xsi:type="dcterms:W3CDTF">2018-10-22T13:33:51Z</dcterms:created>
  <dcterms:modified xsi:type="dcterms:W3CDTF">2021-04-30T07:40:59Z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70781600</vt:r8>
  </property>
</Properties>
</file>