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F:\BD_JZ\Intern\Inkoop\Aanbestedingen\4.Europees\Sociale zaken\A28413 Wmo woonvoorzieningen\Informatiefase\"/>
    </mc:Choice>
  </mc:AlternateContent>
  <xr:revisionPtr revIDLastSave="0" documentId="8_{758203F5-02A6-4444-93CE-DD52AD7E4D46}" xr6:coauthVersionLast="45" xr6:coauthVersionMax="45" xr10:uidLastSave="{00000000-0000-0000-0000-000000000000}"/>
  <bookViews>
    <workbookView xWindow="20370" yWindow="-120" windowWidth="29040" windowHeight="15840" xr2:uid="{00000000-000D-0000-FFFF-FFFF00000000}"/>
  </bookViews>
  <sheets>
    <sheet name="Blad2" sheetId="2" r:id="rId1"/>
    <sheet name="Blad3" sheetId="3"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5" i="2" l="1"/>
  <c r="E105" i="2"/>
  <c r="D105" i="2"/>
  <c r="C105" i="2"/>
  <c r="E107" i="2"/>
  <c r="E104" i="2" l="1"/>
  <c r="F104" i="2" s="1"/>
  <c r="F107" i="2"/>
  <c r="F108" i="2"/>
  <c r="F109" i="2"/>
  <c r="F102" i="2"/>
  <c r="F103" i="2"/>
  <c r="F91" i="2"/>
  <c r="F92" i="2"/>
  <c r="F93" i="2"/>
  <c r="F67" i="2"/>
  <c r="F68" i="2"/>
  <c r="F69" i="2"/>
  <c r="F70" i="2"/>
  <c r="F71" i="2"/>
  <c r="F72" i="2"/>
  <c r="F73" i="2"/>
  <c r="F74" i="2"/>
  <c r="F75" i="2"/>
  <c r="F76" i="2"/>
  <c r="F77" i="2"/>
  <c r="F78" i="2"/>
  <c r="F79" i="2"/>
  <c r="F80" i="2"/>
  <c r="F81" i="2"/>
  <c r="F82" i="2"/>
  <c r="F83" i="2"/>
  <c r="F54" i="2"/>
  <c r="F55" i="2"/>
  <c r="F56" i="2"/>
  <c r="F57" i="2"/>
  <c r="F58" i="2"/>
  <c r="F50" i="2"/>
  <c r="F51" i="2"/>
  <c r="F52" i="2"/>
  <c r="F53" i="2"/>
  <c r="F32" i="2"/>
  <c r="F33" i="2"/>
  <c r="F34" i="2"/>
  <c r="F35" i="2"/>
  <c r="F36" i="2"/>
  <c r="F37" i="2"/>
  <c r="F38" i="2"/>
  <c r="F39" i="2"/>
  <c r="F40" i="2"/>
  <c r="F41" i="2"/>
  <c r="F16" i="2"/>
  <c r="F17" i="2"/>
  <c r="F18" i="2"/>
  <c r="F19" i="2"/>
  <c r="F20" i="2"/>
  <c r="F21" i="2"/>
  <c r="F22" i="2"/>
  <c r="F23" i="2"/>
  <c r="F24" i="2"/>
  <c r="F7" i="2"/>
  <c r="F8" i="2"/>
  <c r="F9" i="2"/>
  <c r="F106" i="2" l="1"/>
  <c r="F90" i="2" l="1"/>
  <c r="F94" i="2" s="1"/>
  <c r="F116" i="2"/>
  <c r="F117" i="2" s="1"/>
  <c r="F101" i="2"/>
  <c r="F110" i="2" s="1"/>
  <c r="F66" i="2"/>
  <c r="F84" i="2" s="1"/>
  <c r="F49" i="2"/>
  <c r="F59" i="2" s="1"/>
  <c r="F31" i="2"/>
  <c r="F42" i="2" s="1"/>
  <c r="F25" i="2"/>
  <c r="F15" i="2"/>
  <c r="F6" i="2"/>
  <c r="F10" i="2" s="1"/>
  <c r="F26" i="2" l="1"/>
  <c r="F120" i="2" s="1"/>
</calcChain>
</file>

<file path=xl/sharedStrings.xml><?xml version="1.0" encoding="utf-8"?>
<sst xmlns="http://schemas.openxmlformats.org/spreadsheetml/2006/main" count="135" uniqueCount="84">
  <si>
    <t xml:space="preserve">Nr. </t>
  </si>
  <si>
    <t>Omschrijving</t>
  </si>
  <si>
    <t xml:space="preserve">Prijs per stuk        excl. BTW </t>
  </si>
  <si>
    <t>Totaal</t>
  </si>
  <si>
    <t xml:space="preserve"> A. Toilet - levering en plaatsing</t>
  </si>
  <si>
    <t xml:space="preserve">B1. Wandbeugels - levering en plaatsing
</t>
  </si>
  <si>
    <t>B Wandbeugels</t>
  </si>
  <si>
    <t xml:space="preserve"> Toiletbeugelset rvs breedte - 26 cm</t>
  </si>
  <si>
    <t xml:space="preserve"> Toiletbeugelset rvs breedte - 36 cm</t>
  </si>
  <si>
    <t xml:space="preserve"> Pak-/grippaal</t>
  </si>
  <si>
    <t xml:space="preserve"> Beugel voor pakpaal - 30, 60 en 80 cm</t>
  </si>
  <si>
    <t xml:space="preserve"> Blokkeersysteem voor pakpaal</t>
  </si>
  <si>
    <t xml:space="preserve"> Trapspilbeugel</t>
  </si>
  <si>
    <t xml:space="preserve"> Wastafelbeugel</t>
  </si>
  <si>
    <t xml:space="preserve"> Wandpapegaai</t>
  </si>
  <si>
    <t xml:space="preserve"> Plafondpapegaai</t>
  </si>
  <si>
    <t xml:space="preserve"> Beugel voor pakpaal</t>
  </si>
  <si>
    <t>C. Badkameraanpassingen - levering en plaatsing</t>
  </si>
  <si>
    <t xml:space="preserve"> Antislipbehandeling (per m2)</t>
  </si>
  <si>
    <t>D1. Aanpassingen aan drempels/toegankelijkheid deur - levering en plaatsing</t>
  </si>
  <si>
    <r>
      <t xml:space="preserve"> Verhogen balkon gemiddeld max 25 cm                                     </t>
    </r>
    <r>
      <rPr>
        <i/>
        <sz val="10"/>
        <color theme="1"/>
        <rFont val="Arial"/>
        <family val="2"/>
      </rPr>
      <t>prijs per m2</t>
    </r>
  </si>
  <si>
    <t>D2. Aanpassingen aan drempels/toegankelijkheid deur (hergebruik) - levering en plaatsing</t>
  </si>
  <si>
    <t>E. Overige woningaanpassingen - levering en plaatsing</t>
  </si>
  <si>
    <t>F. Overig</t>
  </si>
  <si>
    <t xml:space="preserve">Fictief aantal in stuks </t>
  </si>
  <si>
    <t>Totale fictieve prijs Woon-voorzieningen</t>
  </si>
  <si>
    <t>Totale fictieve inschrijfprijs categorie A</t>
  </si>
  <si>
    <t>Totale fictieve inschrijfprijs categorie B1</t>
  </si>
  <si>
    <t>Totale fictieve inschrijfprijs categorie B2</t>
  </si>
  <si>
    <t>Totale fictieve inschrijfprijs categorie C</t>
  </si>
  <si>
    <t>Totale fictieve inschrijfprijs categorie D1</t>
  </si>
  <si>
    <t>Totale fictieve inschrijfprijs categorie D2</t>
  </si>
  <si>
    <t>Totale fictieve inschrijfprijs categorie E</t>
  </si>
  <si>
    <t>Totale fictieve inschrijfprijs categorie F</t>
  </si>
  <si>
    <t>Electronisch toilet (wc/föhnzitting met onderdouche) zonder afstandbediening</t>
  </si>
  <si>
    <t>Electronisch toilet (wc/föhnzitting met onderdouche) met afstandbediening</t>
  </si>
  <si>
    <t>Sanibroyeur-installatie</t>
  </si>
  <si>
    <t xml:space="preserve">Toiletpot inclusief zitting en stortbak ten behoeve van aanleggen sanibroyeur-installatie </t>
  </si>
  <si>
    <r>
      <t xml:space="preserve">Opklapbare wandbeugel 75 of 85 cm                                             </t>
    </r>
    <r>
      <rPr>
        <i/>
        <sz val="10"/>
        <color theme="1"/>
        <rFont val="Arial"/>
        <family val="2"/>
      </rPr>
      <t>(lengte opklapbare wandbeugel is situatieafhankelijk,                          naast het toilet dient de beugel 10 cm voor het closet uit te steken)</t>
    </r>
  </si>
  <si>
    <r>
      <t xml:space="preserve">Opklapbare wandbeugel 75 of 85 cm met hulppoot                      </t>
    </r>
    <r>
      <rPr>
        <i/>
        <sz val="10"/>
        <color theme="1"/>
        <rFont val="Arial"/>
        <family val="2"/>
      </rPr>
      <t>(lengte opklapbare wandbeugel is situatieafhankelijk,                          naast het toilet dient de beugel 10 cm voor het closet uit te steken)</t>
    </r>
  </si>
  <si>
    <r>
      <t xml:space="preserve">Opklapbare wandbeugel 75 of 85 cm                                             </t>
    </r>
    <r>
      <rPr>
        <i/>
        <sz val="10"/>
        <rFont val="Arial"/>
        <family val="2"/>
      </rPr>
      <t>(lengte opklapbare wandbeugel is situatieafhankelijk,                     naast het toilet dient de beugel 10 cm voor het closet uit te steken)</t>
    </r>
  </si>
  <si>
    <r>
      <t xml:space="preserve">Opklapbare wandbeugel 75 of 85 cm met hulppoot                       </t>
    </r>
    <r>
      <rPr>
        <i/>
        <sz val="10"/>
        <rFont val="Arial"/>
        <family val="2"/>
      </rPr>
      <t>(lengte opklapbare wandbeugel is situatieafhankelijk,                      naast het toilet dient de beugel 10 cm voor het closet uit te steken)</t>
    </r>
  </si>
  <si>
    <t>Douchezitje (opklapbaar) met rugleuning en armleggers</t>
  </si>
  <si>
    <t>Douchezitje (opklapbaar) met rugleuning, armleggers en een hulppoot.</t>
  </si>
  <si>
    <t>Verwijderen van de totale badkamervloer (ongeacht de ondervloer) en bad indien nodig en creëren van een douchevloer op afschot met antisliptegels (badkamer tot ca. 4m2)</t>
  </si>
  <si>
    <r>
      <t>Verwijderen van de totale badkamervloer (ongeacht de ondervloer) en bad indien nodig</t>
    </r>
    <r>
      <rPr>
        <b/>
        <sz val="11"/>
        <color theme="1"/>
        <rFont val="Arial"/>
        <family val="2"/>
      </rPr>
      <t xml:space="preserve"> </t>
    </r>
    <r>
      <rPr>
        <sz val="11"/>
        <color theme="1"/>
        <rFont val="Arial"/>
        <family val="2"/>
      </rPr>
      <t>en creëren van een douchevloer op afschot met antisliptegels (badkamer tot vanaf  ca. 4m2 tot ca. 8m2)</t>
    </r>
  </si>
  <si>
    <t>Antislipvloer (indien slopen niet noodzakelijk is) per m2</t>
  </si>
  <si>
    <t>Wandtegels per m2</t>
  </si>
  <si>
    <t>Kosten slopen en afvoeren wandtegels (incl. egaliseren wand) per  m2</t>
  </si>
  <si>
    <t>Onderrijdbare wastafel</t>
  </si>
  <si>
    <t>Kantelbare spiegel</t>
  </si>
  <si>
    <t>Drempelhulp/schegplaat deur buitenzijde/binnenzijde afrijdbaar hoogteverschil 10-20 cm</t>
  </si>
  <si>
    <t>Verwijderen stofdrempel binnen en plaatsen afdekstrip</t>
  </si>
  <si>
    <t>Verwijderen onderdorpel buitendeur en verlengen aanwezige deur p.st.</t>
  </si>
  <si>
    <t>Verbreden binnendeur 90 cm incl.vuren kozijn en nieuwe deur, afwerking en schilderwerk bij halfsteensmuur</t>
  </si>
  <si>
    <t>Verbreden binnendeur 90 cm incl.vuren kozijn en nieuwe deur, afwerking en schilderwerk bij volsteensmuur</t>
  </si>
  <si>
    <t>Verbreden schuur-/boxdeur 90 cm incl. vuren kozijn en nieuwe deur en afwerking</t>
  </si>
  <si>
    <r>
      <t xml:space="preserve">Toegankelijkheidsset galerij van Q-Netics of vergelijkbaar (bordes met 1 veiligheidsoprit en een hoogteverschil van max.10 cm)           </t>
    </r>
    <r>
      <rPr>
        <i/>
        <sz val="10"/>
        <color theme="1"/>
        <rFont val="Arial"/>
        <family val="2"/>
      </rPr>
      <t>prijs per m2</t>
    </r>
  </si>
  <si>
    <r>
      <t xml:space="preserve">Toegankelijkheidsset galerij van Q-Netics of vergelijkbaar (bordes met 2 veiligheidsopritten en een hoogteverschil van max. 10 cm)   </t>
    </r>
    <r>
      <rPr>
        <b/>
        <sz val="11"/>
        <color theme="1"/>
        <rFont val="Calibri"/>
        <family val="2"/>
        <scheme val="minor"/>
      </rPr>
      <t xml:space="preserve"> </t>
    </r>
    <r>
      <rPr>
        <i/>
        <sz val="10"/>
        <color theme="1"/>
        <rFont val="Arial"/>
        <family val="2"/>
      </rPr>
      <t>prijs per m2</t>
    </r>
  </si>
  <si>
    <r>
      <t>Toegankelijkheidsset galerij van Bankirai of vergelijkbaar (bordes met 1 veiligheidsoprit en een hoogteverschil van 10 cm - 20 cm)</t>
    </r>
    <r>
      <rPr>
        <i/>
        <sz val="10"/>
        <color theme="1"/>
        <rFont val="Arial"/>
        <family val="2"/>
      </rPr>
      <t xml:space="preserve">    prijs per m2</t>
    </r>
  </si>
  <si>
    <r>
      <t xml:space="preserve">Toegankelijkheidsset galerij van Bankirai of vergelijkbaar (bordes met 2 veiligheidsopritten en een hoogteverschil van  10 cm - 20 cm)     </t>
    </r>
    <r>
      <rPr>
        <i/>
        <sz val="10"/>
        <color theme="1"/>
        <rFont val="Arial"/>
        <family val="2"/>
      </rPr>
      <t xml:space="preserve">                                                                                           prijs per m2</t>
    </r>
  </si>
  <si>
    <r>
      <t xml:space="preserve">Verhogen balkon gemiddeld max 10 cm                                                  </t>
    </r>
    <r>
      <rPr>
        <i/>
        <sz val="10"/>
        <color theme="1"/>
        <rFont val="Arial"/>
        <family val="2"/>
      </rPr>
      <t>prijs per m2</t>
    </r>
  </si>
  <si>
    <r>
      <t xml:space="preserve">Verhogen balustrade( bij balkongalerij )                                               </t>
    </r>
    <r>
      <rPr>
        <i/>
        <sz val="10"/>
        <color theme="1"/>
        <rFont val="Arial"/>
        <family val="2"/>
      </rPr>
      <t>prijs per m1</t>
    </r>
  </si>
  <si>
    <r>
      <t xml:space="preserve">Toegankelijkheidsset galerij van Q-Netics of vergelijkbaar (bordes met 1 veiligheidsoprit en een hoogteverschil van max.10 cm)           </t>
    </r>
    <r>
      <rPr>
        <i/>
        <sz val="10"/>
        <rFont val="Arial"/>
        <family val="2"/>
      </rPr>
      <t>prijs per m2</t>
    </r>
  </si>
  <si>
    <r>
      <t xml:space="preserve">Toegankelijkheidsset galerij van Q-Netics of vergelijkbaar (bordes met 2 veiligheidsopritten en een hoogteverschil van max. 10 cm)   </t>
    </r>
    <r>
      <rPr>
        <b/>
        <sz val="11"/>
        <rFont val="Calibri"/>
        <family val="2"/>
        <scheme val="minor"/>
      </rPr>
      <t xml:space="preserve"> </t>
    </r>
    <r>
      <rPr>
        <i/>
        <sz val="10"/>
        <rFont val="Arial"/>
        <family val="2"/>
      </rPr>
      <t>prijs per m2</t>
    </r>
  </si>
  <si>
    <r>
      <t>Toegankelijkheidsset galerij van Bankirai of vergelijkbaar (bordes met 1 veiligheidsoprit en een hoogteverschil van meer dan 10 cm)</t>
    </r>
    <r>
      <rPr>
        <i/>
        <sz val="10"/>
        <rFont val="Arial"/>
        <family val="2"/>
      </rPr>
      <t xml:space="preserve">    prijs per m2</t>
    </r>
  </si>
  <si>
    <r>
      <t xml:space="preserve">Toegankelijkheidsset galerij van Bankirai of vergelijkbaar (bordes met 2 veiligheidsopritten en een hoogteverschil van meer dan 10 cm)   </t>
    </r>
    <r>
      <rPr>
        <i/>
        <sz val="10"/>
        <rFont val="Arial"/>
        <family val="2"/>
      </rPr>
      <t>prijs per m2</t>
    </r>
  </si>
  <si>
    <t>Elektrapunt zonder graaf en freeswerk (in de eigen boxruimte) in een flatgebouw voor scootmobiel</t>
  </si>
  <si>
    <t>Deurvastzetter (windhaak)</t>
  </si>
  <si>
    <t>Elektrapunt aan de gevel of gemeenschappelijke ruimte van het complex zonder graaf en freeswerk. Voor scootmobiel met afsluitbare kast voor oplader) met muurslot. Afstand meterkast gemiddeld 10 m.</t>
  </si>
  <si>
    <t>Leveren en plaatsen van een standaard scootmobielberging met handzender, inclusief aanleggen elektra en bestrating (max 4 m2 straatwerk + 10 mtr elektra opbouw)</t>
  </si>
  <si>
    <r>
      <t xml:space="preserve">Ophogen straatwerk met max 10 cm op trottoir excl. kosten voor eventueel noodzakelijke vergunningen                                                                 </t>
    </r>
    <r>
      <rPr>
        <i/>
        <sz val="10"/>
        <rFont val="Arial"/>
        <family val="2"/>
      </rPr>
      <t>prijs per m2</t>
    </r>
  </si>
  <si>
    <r>
      <t xml:space="preserve">Ophogen terras met max 10 cm                                                                                       </t>
    </r>
    <r>
      <rPr>
        <i/>
        <sz val="10"/>
        <color theme="1"/>
        <rFont val="Arial"/>
        <family val="2"/>
      </rPr>
      <t>prijs per m2</t>
    </r>
  </si>
  <si>
    <t>Leveren en plaatsen van een plafondtillift. We gaan hierbij uit van een standaard (duw)lift, 3 meter rail, wandcontactdoos, en 2 punts juk. De tilzak (sterk persoonsafhankelijk) is exclusief is.</t>
  </si>
  <si>
    <t>Leveren tweedehand plafondtillift. We gaan hierbij uit van een standaard (duw)lift, 3 meter rail, wandcontactdoos, en 2 punts juk. De tilzak (sterk persoonsafhankelijk) is exclusief is.</t>
  </si>
  <si>
    <t xml:space="preserve">Gemiddelde standaadkeukenaanpassing (weghalen kastjes) voor rolstoelen. Het gaat hier om een keukenblad met een lengte t/m 2,40 meter en 2 in hoogte verstelbare kastjes. </t>
  </si>
  <si>
    <t>Leveren en instellen van een handzender op de bestaande deurautomaat en het aanbrengen van een ontvanger in de bestaande deurautomaat.</t>
  </si>
  <si>
    <r>
      <t xml:space="preserve">B2. Wandbeugels </t>
    </r>
    <r>
      <rPr>
        <b/>
        <sz val="11"/>
        <rFont val="Arial"/>
        <family val="2"/>
      </rPr>
      <t>hergebruik - levering en plaatsing</t>
    </r>
    <r>
      <rPr>
        <b/>
        <i/>
        <sz val="11"/>
        <rFont val="Arial"/>
        <family val="2"/>
      </rPr>
      <t xml:space="preserve">
</t>
    </r>
  </si>
  <si>
    <t xml:space="preserve">Uurtarief        excl. BTW </t>
  </si>
  <si>
    <t>Verwijderen en afvoeren woningaanpassing uit vorige overeenkomst(en), Het gaat hier om 24 maal uw uurtarief.</t>
  </si>
  <si>
    <t>Onderrijdbare/verstelbare (hoog/laag) keuken. Hierbij gaat het om een vervanging bestaande keuken voor een onderrijdbare keuken, voorzien van 2 ladenblokken onder, onderrijdbare spoelbak, onderrijdbaar werkvlak en onderrijdbaar gedeelte met uitsparing voor een kookplaat en een hittebestendig afzetvlak naast de kookplaat, waarbij de kookplaat van de klant wordt (over)geplaatst.</t>
  </si>
  <si>
    <t>Separate bijlage Prijzenblad (versie 27 januari 2021)</t>
  </si>
  <si>
    <r>
      <t xml:space="preserve">Leveren, plaatsen en instellen van een automatische deuropener, inclusief alle benodigdheden zoals een sleutelschakelaar, een elektrische sluitplaats en montageplaat en inclusief het aanbrengen van een drukknop </t>
    </r>
    <r>
      <rPr>
        <sz val="11"/>
        <rFont val="Arial"/>
        <family val="2"/>
      </rPr>
      <t>en handzender op de nieuwe deurautomaat.</t>
    </r>
  </si>
  <si>
    <t>Drempelhulp/schegplaat deur buitenzijde/binnenzijde afrijdbaar om een hoogteverschil van tussen de 1 en 10 cm te overbruggen.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</si>
</sst>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quot;€&quot;\ #,##0.00;[Red]&quot;€&quot;\ #,##0.00"/>
  </numFmts>
  <fonts count="17" x14ac:knownFonts="1">
    <font>
      <sz val="10"/>
      <color theme="1"/>
      <name val="Arial"/>
      <family val="2"/>
    </font>
    <font>
      <b/>
      <sz val="14"/>
      <color theme="1"/>
      <name val="Arial"/>
      <family val="2"/>
    </font>
    <font>
      <b/>
      <sz val="14"/>
      <color theme="1"/>
      <name val="Calibri"/>
      <family val="2"/>
      <scheme val="minor"/>
    </font>
    <font>
      <b/>
      <sz val="12"/>
      <color theme="1"/>
      <name val="Arial"/>
      <family val="2"/>
    </font>
    <font>
      <b/>
      <i/>
      <sz val="11"/>
      <color theme="1"/>
      <name val="Arial"/>
      <family val="2"/>
    </font>
    <font>
      <sz val="11"/>
      <color theme="1"/>
      <name val="Arial"/>
      <family val="2"/>
    </font>
    <font>
      <sz val="11"/>
      <name val="Arial"/>
      <family val="2"/>
    </font>
    <font>
      <i/>
      <sz val="10"/>
      <color theme="1"/>
      <name val="Arial"/>
      <family val="2"/>
    </font>
    <font>
      <sz val="11"/>
      <color rgb="FFFF0000"/>
      <name val="Calibri"/>
      <family val="2"/>
      <scheme val="minor"/>
    </font>
    <font>
      <b/>
      <sz val="11"/>
      <name val="Arial"/>
      <family val="2"/>
    </font>
    <font>
      <b/>
      <i/>
      <sz val="11"/>
      <name val="Arial"/>
      <family val="2"/>
    </font>
    <font>
      <i/>
      <sz val="10"/>
      <name val="Arial"/>
      <family val="2"/>
    </font>
    <font>
      <b/>
      <sz val="11"/>
      <color theme="1"/>
      <name val="Arial"/>
      <family val="2"/>
    </font>
    <font>
      <b/>
      <sz val="11"/>
      <color theme="1"/>
      <name val="Calibri"/>
      <family val="2"/>
      <scheme val="minor"/>
    </font>
    <font>
      <b/>
      <sz val="11"/>
      <name val="Calibri"/>
      <family val="2"/>
      <scheme val="minor"/>
    </font>
    <font>
      <b/>
      <sz val="11"/>
      <color theme="0"/>
      <name val="Arial"/>
      <family val="2"/>
    </font>
    <font>
      <b/>
      <sz val="11"/>
      <color rgb="FFFF0000"/>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3" tint="0.39997558519241921"/>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bottom/>
      <diagonal/>
    </border>
    <border>
      <left style="medium">
        <color indexed="64"/>
      </left>
      <right style="thin">
        <color auto="1"/>
      </right>
      <top style="medium">
        <color indexed="64"/>
      </top>
      <bottom style="medium">
        <color indexed="64"/>
      </bottom>
      <diagonal/>
    </border>
    <border>
      <left/>
      <right style="thin">
        <color auto="1"/>
      </right>
      <top/>
      <bottom/>
      <diagonal/>
    </border>
    <border>
      <left style="thin">
        <color auto="1"/>
      </left>
      <right style="thin">
        <color auto="1"/>
      </right>
      <top/>
      <bottom/>
      <diagonal/>
    </border>
  </borders>
  <cellStyleXfs count="1">
    <xf numFmtId="0" fontId="0" fillId="0" borderId="0"/>
  </cellStyleXfs>
  <cellXfs count="72">
    <xf numFmtId="0" fontId="0" fillId="0" borderId="0" xfId="0"/>
    <xf numFmtId="0" fontId="1" fillId="0" borderId="0" xfId="0" applyFont="1"/>
    <xf numFmtId="0" fontId="2" fillId="0" borderId="0" xfId="0" applyFont="1"/>
    <xf numFmtId="164" fontId="5" fillId="4" borderId="6" xfId="0" applyNumberFormat="1" applyFont="1" applyFill="1" applyBorder="1" applyAlignment="1" applyProtection="1">
      <alignment horizontal="center" vertical="center"/>
      <protection locked="0"/>
    </xf>
    <xf numFmtId="0" fontId="5" fillId="0" borderId="0" xfId="0" applyFont="1" applyBorder="1" applyAlignment="1">
      <alignment vertical="top"/>
    </xf>
    <xf numFmtId="0" fontId="4" fillId="0" borderId="0" xfId="0" applyFont="1" applyBorder="1" applyAlignment="1">
      <alignment horizontal="center" vertical="center"/>
    </xf>
    <xf numFmtId="0" fontId="0" fillId="0" borderId="0" xfId="0" applyBorder="1" applyAlignment="1">
      <alignment horizontal="center" vertical="center"/>
    </xf>
    <xf numFmtId="165" fontId="5" fillId="4" borderId="6" xfId="0" applyNumberFormat="1" applyFont="1" applyFill="1" applyBorder="1" applyAlignment="1" applyProtection="1">
      <alignment horizontal="center" vertical="center"/>
      <protection locked="0"/>
    </xf>
    <xf numFmtId="0" fontId="0" fillId="0" borderId="0" xfId="0" applyBorder="1" applyAlignment="1">
      <alignment wrapText="1" shrinkToFit="1"/>
    </xf>
    <xf numFmtId="165" fontId="6" fillId="4" borderId="6" xfId="0" applyNumberFormat="1" applyFont="1" applyFill="1" applyBorder="1" applyAlignment="1" applyProtection="1">
      <alignment horizontal="center" vertical="center"/>
      <protection locked="0"/>
    </xf>
    <xf numFmtId="0" fontId="0" fillId="0" borderId="0" xfId="0" applyAlignment="1">
      <alignment vertical="top"/>
    </xf>
    <xf numFmtId="0" fontId="0" fillId="0" borderId="0" xfId="0" applyBorder="1" applyAlignment="1">
      <alignment vertical="top"/>
    </xf>
    <xf numFmtId="0" fontId="0" fillId="0" borderId="0" xfId="0" applyBorder="1" applyAlignment="1">
      <alignment wrapText="1"/>
    </xf>
    <xf numFmtId="0" fontId="0" fillId="0" borderId="0" xfId="0" applyAlignment="1">
      <alignment wrapText="1"/>
    </xf>
    <xf numFmtId="0" fontId="6" fillId="3" borderId="13" xfId="0" applyFont="1" applyFill="1" applyBorder="1" applyAlignment="1" applyProtection="1">
      <alignment horizontal="center" vertical="center"/>
      <protection locked="0"/>
    </xf>
    <xf numFmtId="0" fontId="13" fillId="0" borderId="0" xfId="0" applyFont="1" applyBorder="1" applyAlignment="1">
      <alignment wrapText="1"/>
    </xf>
    <xf numFmtId="0" fontId="15" fillId="7" borderId="1" xfId="0" applyFont="1" applyFill="1" applyBorder="1" applyAlignment="1">
      <alignment horizontal="center" vertical="center" wrapText="1" shrinkToFit="1"/>
    </xf>
    <xf numFmtId="164" fontId="15" fillId="7" borderId="1" xfId="0" applyNumberFormat="1" applyFont="1" applyFill="1" applyBorder="1" applyAlignment="1">
      <alignment horizontal="center" vertical="center"/>
    </xf>
    <xf numFmtId="0" fontId="8" fillId="0" borderId="0" xfId="0" applyFont="1" applyBorder="1" applyAlignment="1">
      <alignment vertical="top"/>
    </xf>
    <xf numFmtId="0" fontId="16" fillId="0" borderId="0" xfId="0" applyFont="1" applyBorder="1" applyAlignment="1">
      <alignment wrapText="1"/>
    </xf>
    <xf numFmtId="0" fontId="8" fillId="0" borderId="0" xfId="0" applyFont="1" applyBorder="1" applyAlignment="1">
      <alignment wrapText="1" shrinkToFit="1"/>
    </xf>
    <xf numFmtId="164" fontId="5" fillId="4" borderId="6" xfId="0" applyNumberFormat="1" applyFont="1" applyFill="1" applyBorder="1" applyAlignment="1" applyProtection="1">
      <alignment horizontal="center" vertical="center"/>
    </xf>
    <xf numFmtId="0" fontId="5" fillId="3" borderId="6" xfId="0" applyFont="1" applyFill="1" applyBorder="1" applyAlignment="1">
      <alignment horizontal="center" vertical="center"/>
    </xf>
    <xf numFmtId="0" fontId="5" fillId="3" borderId="6" xfId="0" applyFont="1" applyFill="1" applyBorder="1" applyAlignment="1">
      <alignment horizontal="left" vertical="center" wrapText="1" shrinkToFit="1"/>
    </xf>
    <xf numFmtId="0" fontId="5" fillId="3" borderId="6" xfId="0" applyFont="1" applyFill="1" applyBorder="1" applyAlignment="1">
      <alignment horizontal="left" vertical="center" wrapText="1"/>
    </xf>
    <xf numFmtId="0" fontId="5" fillId="0" borderId="6" xfId="0" applyFont="1" applyFill="1" applyBorder="1" applyAlignment="1">
      <alignment horizontal="center" vertical="center"/>
    </xf>
    <xf numFmtId="0" fontId="6" fillId="3" borderId="6" xfId="0" applyFont="1" applyFill="1" applyBorder="1" applyAlignment="1">
      <alignment horizontal="left" vertical="center" wrapText="1"/>
    </xf>
    <xf numFmtId="0" fontId="3" fillId="2" borderId="16" xfId="0" applyFont="1" applyFill="1" applyBorder="1" applyAlignment="1">
      <alignment horizontal="center" vertical="center"/>
    </xf>
    <xf numFmtId="0" fontId="3" fillId="2" borderId="14"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6" xfId="0" applyFont="1" applyFill="1" applyBorder="1" applyAlignment="1">
      <alignment horizontal="left" vertical="center" wrapText="1" shrinkToFit="1"/>
    </xf>
    <xf numFmtId="0" fontId="5" fillId="3" borderId="6" xfId="0" applyFont="1" applyFill="1" applyBorder="1" applyAlignment="1">
      <alignment horizontal="left" vertical="center"/>
    </xf>
    <xf numFmtId="0" fontId="3" fillId="2" borderId="13" xfId="0" applyFont="1" applyFill="1" applyBorder="1" applyAlignment="1">
      <alignment horizontal="center" vertical="center" wrapText="1" shrinkToFit="1"/>
    </xf>
    <xf numFmtId="0" fontId="0" fillId="0" borderId="0" xfId="0" applyBorder="1" applyAlignment="1">
      <alignment horizontal="left" vertical="center"/>
    </xf>
    <xf numFmtId="0" fontId="4" fillId="0" borderId="0" xfId="0" applyFont="1" applyBorder="1" applyAlignment="1">
      <alignment horizontal="left" vertical="center"/>
    </xf>
    <xf numFmtId="0" fontId="10" fillId="0" borderId="0" xfId="0" applyFont="1" applyBorder="1" applyAlignment="1">
      <alignment horizontal="left" vertical="center"/>
    </xf>
    <xf numFmtId="0" fontId="0" fillId="0" borderId="0" xfId="0" applyBorder="1" applyAlignment="1"/>
    <xf numFmtId="0" fontId="3" fillId="2" borderId="13" xfId="0" applyFont="1" applyFill="1" applyBorder="1" applyAlignment="1">
      <alignment horizontal="center" vertical="center"/>
    </xf>
    <xf numFmtId="0" fontId="3" fillId="2" borderId="13"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7" xfId="0" applyFont="1" applyFill="1" applyBorder="1" applyAlignment="1">
      <alignment horizontal="left" vertical="center" wrapText="1"/>
    </xf>
    <xf numFmtId="0" fontId="0" fillId="0" borderId="0" xfId="0" applyAlignment="1">
      <alignment horizont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6" fillId="3" borderId="6" xfId="0" applyFont="1" applyFill="1" applyBorder="1" applyAlignment="1">
      <alignment horizontal="center" vertical="center" wrapText="1"/>
    </xf>
    <xf numFmtId="0" fontId="6" fillId="3" borderId="6" xfId="0" applyFont="1" applyFill="1" applyBorder="1" applyAlignment="1">
      <alignment horizontal="center" vertical="center" wrapText="1" shrinkToFit="1"/>
    </xf>
    <xf numFmtId="0" fontId="0" fillId="0" borderId="0" xfId="0" applyBorder="1" applyAlignment="1">
      <alignment horizontal="center" wrapText="1"/>
    </xf>
    <xf numFmtId="0" fontId="0" fillId="0" borderId="0" xfId="0" applyAlignment="1">
      <alignment horizontal="center" wrapText="1"/>
    </xf>
    <xf numFmtId="0" fontId="16" fillId="0" borderId="0" xfId="0" applyFont="1" applyBorder="1" applyAlignment="1">
      <alignment horizontal="center" wrapText="1"/>
    </xf>
    <xf numFmtId="0" fontId="13" fillId="0" borderId="0" xfId="0" applyFont="1" applyBorder="1" applyAlignment="1">
      <alignment horizontal="center" wrapText="1"/>
    </xf>
    <xf numFmtId="1" fontId="5" fillId="3" borderId="4" xfId="0" applyNumberFormat="1" applyFont="1" applyFill="1" applyBorder="1" applyAlignment="1">
      <alignment horizontal="center" vertical="center"/>
    </xf>
    <xf numFmtId="1" fontId="5" fillId="3" borderId="6" xfId="0" applyNumberFormat="1" applyFont="1" applyFill="1" applyBorder="1" applyAlignment="1">
      <alignment horizontal="center" vertical="center"/>
    </xf>
    <xf numFmtId="1" fontId="5" fillId="3" borderId="8" xfId="0" applyNumberFormat="1" applyFont="1" applyFill="1" applyBorder="1" applyAlignment="1">
      <alignment horizontal="center" vertical="center"/>
    </xf>
    <xf numFmtId="1" fontId="6" fillId="3" borderId="6" xfId="0" applyNumberFormat="1" applyFont="1" applyFill="1" applyBorder="1" applyAlignment="1">
      <alignment horizontal="center" vertical="center"/>
    </xf>
    <xf numFmtId="1" fontId="5" fillId="0" borderId="6" xfId="0" applyNumberFormat="1" applyFont="1" applyBorder="1" applyAlignment="1">
      <alignment horizontal="center" vertical="center"/>
    </xf>
    <xf numFmtId="0" fontId="4" fillId="6" borderId="2" xfId="0" applyFont="1" applyFill="1" applyBorder="1" applyAlignment="1">
      <alignment horizontal="left" vertical="center"/>
    </xf>
    <xf numFmtId="0" fontId="0" fillId="0" borderId="2" xfId="0" applyBorder="1" applyAlignment="1"/>
    <xf numFmtId="164" fontId="5" fillId="5" borderId="5" xfId="0" applyNumberFormat="1" applyFont="1" applyFill="1" applyBorder="1" applyAlignment="1">
      <alignment horizontal="center" vertical="center"/>
    </xf>
    <xf numFmtId="0" fontId="0" fillId="5" borderId="9" xfId="0" applyFill="1" applyBorder="1"/>
    <xf numFmtId="0" fontId="4" fillId="0" borderId="10" xfId="0" applyFont="1" applyBorder="1" applyAlignment="1">
      <alignment horizontal="center" vertical="center"/>
    </xf>
    <xf numFmtId="0" fontId="0" fillId="0" borderId="11" xfId="0" applyBorder="1"/>
    <xf numFmtId="165" fontId="5" fillId="5" borderId="3" xfId="0" applyNumberFormat="1" applyFont="1" applyFill="1" applyBorder="1" applyAlignment="1">
      <alignment horizontal="center" vertical="center" wrapText="1" shrinkToFit="1"/>
    </xf>
    <xf numFmtId="0" fontId="0" fillId="0" borderId="12" xfId="0" applyBorder="1" applyAlignment="1">
      <alignment wrapText="1" shrinkToFit="1"/>
    </xf>
    <xf numFmtId="0" fontId="10" fillId="0" borderId="2" xfId="0" applyFont="1" applyBorder="1" applyAlignment="1">
      <alignment horizontal="left" vertical="center"/>
    </xf>
    <xf numFmtId="0" fontId="4" fillId="0" borderId="17" xfId="0" applyFont="1" applyBorder="1" applyAlignment="1">
      <alignment horizontal="left" vertical="center"/>
    </xf>
    <xf numFmtId="0" fontId="0" fillId="0" borderId="18" xfId="0" applyBorder="1" applyAlignment="1">
      <alignment horizontal="left" vertical="center"/>
    </xf>
    <xf numFmtId="0" fontId="0" fillId="0" borderId="15" xfId="0" applyBorder="1" applyAlignment="1">
      <alignment horizontal="left" vertical="center"/>
    </xf>
    <xf numFmtId="0" fontId="4" fillId="0" borderId="2" xfId="0" applyFont="1" applyBorder="1" applyAlignment="1">
      <alignment horizontal="left" vertical="center"/>
    </xf>
    <xf numFmtId="0" fontId="0" fillId="0" borderId="2" xfId="0" applyBorder="1" applyAlignment="1">
      <alignment horizontal="left" vertical="center"/>
    </xf>
    <xf numFmtId="0" fontId="4" fillId="0" borderId="2" xfId="0" applyFont="1" applyBorder="1" applyAlignment="1">
      <alignment horizontal="left" vertical="top" wrapText="1"/>
    </xf>
    <xf numFmtId="0" fontId="0" fillId="0" borderId="2" xfId="0"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133348</xdr:colOff>
      <xdr:row>122</xdr:row>
      <xdr:rowOff>66675</xdr:rowOff>
    </xdr:from>
    <xdr:to>
      <xdr:col>3</xdr:col>
      <xdr:colOff>0</xdr:colOff>
      <xdr:row>129</xdr:row>
      <xdr:rowOff>161924</xdr:rowOff>
    </xdr:to>
    <xdr:sp macro="" textlink="" fLocksText="0">
      <xdr:nvSpPr>
        <xdr:cNvPr id="2" name="Tekstvak 1">
          <a:extLst>
            <a:ext uri="{FF2B5EF4-FFF2-40B4-BE49-F238E27FC236}">
              <a16:creationId xmlns:a16="http://schemas.microsoft.com/office/drawing/2014/main" id="{0CF063A4-4D8E-E445-8A7F-273D034F38BA}"/>
            </a:ext>
          </a:extLst>
        </xdr:cNvPr>
        <xdr:cNvSpPr txBox="1"/>
      </xdr:nvSpPr>
      <xdr:spPr>
        <a:xfrm>
          <a:off x="882648" y="39436675"/>
          <a:ext cx="4476752" cy="1873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0" u="none" strike="noStrike">
              <a:solidFill>
                <a:schemeClr val="dk1"/>
              </a:solidFill>
              <a:effectLst/>
              <a:latin typeface="Arial" panose="020B0604020202020204" pitchFamily="34" charset="0"/>
              <a:ea typeface="+mn-ea"/>
              <a:cs typeface="Arial" panose="020B0604020202020204" pitchFamily="34" charset="0"/>
            </a:rPr>
            <a:t>Ondertekening Prijzenblad woonvoorzieningen</a:t>
          </a:r>
        </a:p>
        <a:p>
          <a:br>
            <a:rPr lang="nl-NL" sz="1100" b="0" i="0" u="none" strike="noStrike">
              <a:solidFill>
                <a:schemeClr val="dk1"/>
              </a:solidFill>
              <a:effectLst/>
              <a:latin typeface="Arial" panose="020B0604020202020204" pitchFamily="34" charset="0"/>
              <a:ea typeface="+mn-ea"/>
              <a:cs typeface="Arial" panose="020B0604020202020204" pitchFamily="34" charset="0"/>
            </a:rPr>
          </a:br>
          <a:r>
            <a:rPr lang="nl-NL" sz="1100" b="0" i="0" u="none" strike="noStrike">
              <a:solidFill>
                <a:schemeClr val="dk1"/>
              </a:solidFill>
              <a:effectLst/>
              <a:latin typeface="Arial" panose="020B0604020202020204" pitchFamily="34" charset="0"/>
              <a:ea typeface="+mn-ea"/>
              <a:cs typeface="Arial" panose="020B0604020202020204" pitchFamily="34" charset="0"/>
            </a:rPr>
            <a:t>Naam ondertekenaar:</a:t>
          </a:r>
          <a:r>
            <a:rPr lang="nl-NL" sz="1100" b="0" i="0" u="none" strike="noStrike" baseline="0">
              <a:solidFill>
                <a:schemeClr val="dk1"/>
              </a:solidFill>
              <a:effectLst/>
              <a:latin typeface="Arial" panose="020B0604020202020204" pitchFamily="34" charset="0"/>
              <a:ea typeface="+mn-ea"/>
              <a:cs typeface="Arial" panose="020B0604020202020204" pitchFamily="34" charset="0"/>
            </a:rPr>
            <a:t> </a:t>
          </a:r>
          <a:endParaRPr lang="nl-NL">
            <a:latin typeface="Arial" panose="020B0604020202020204" pitchFamily="34" charset="0"/>
            <a:cs typeface="Arial" panose="020B0604020202020204" pitchFamily="34" charset="0"/>
          </a:endParaRPr>
        </a:p>
        <a:p>
          <a:endParaRPr lang="nl-NL">
            <a:latin typeface="Arial" panose="020B0604020202020204" pitchFamily="34" charset="0"/>
            <a:cs typeface="Arial" panose="020B0604020202020204" pitchFamily="34" charset="0"/>
          </a:endParaRPr>
        </a:p>
        <a:p>
          <a:r>
            <a:rPr lang="nl-NL" sz="1100" b="0" i="0" u="none" strike="noStrike">
              <a:solidFill>
                <a:schemeClr val="dk1"/>
              </a:solidFill>
              <a:effectLst/>
              <a:latin typeface="Arial" panose="020B0604020202020204" pitchFamily="34" charset="0"/>
              <a:ea typeface="+mn-ea"/>
              <a:cs typeface="Arial" panose="020B0604020202020204" pitchFamily="34" charset="0"/>
            </a:rPr>
            <a:t>Functie ondertekenaar:</a:t>
          </a:r>
          <a:r>
            <a:rPr lang="nl-NL">
              <a:latin typeface="Arial" panose="020B0604020202020204" pitchFamily="34" charset="0"/>
              <a:cs typeface="Arial" panose="020B0604020202020204" pitchFamily="34" charset="0"/>
            </a:rPr>
            <a:t> </a:t>
          </a:r>
        </a:p>
        <a:p>
          <a:endParaRPr lang="nl-NL">
            <a:latin typeface="Arial" panose="020B0604020202020204" pitchFamily="34" charset="0"/>
            <a:cs typeface="Arial" panose="020B0604020202020204" pitchFamily="34" charset="0"/>
          </a:endParaRPr>
        </a:p>
        <a:p>
          <a:r>
            <a:rPr lang="nl-NL" sz="1100" b="0" i="0" u="none" strike="noStrike">
              <a:solidFill>
                <a:schemeClr val="dk1"/>
              </a:solidFill>
              <a:effectLst/>
              <a:latin typeface="Arial" panose="020B0604020202020204" pitchFamily="34" charset="0"/>
              <a:ea typeface="+mn-ea"/>
              <a:cs typeface="Arial" panose="020B0604020202020204" pitchFamily="34" charset="0"/>
            </a:rPr>
            <a:t>Handtekening: </a:t>
          </a:r>
          <a:r>
            <a:rPr lang="nl-NL">
              <a:latin typeface="Arial" panose="020B0604020202020204" pitchFamily="34" charset="0"/>
              <a:cs typeface="Arial" panose="020B0604020202020204" pitchFamily="34" charset="0"/>
            </a:rPr>
            <a:t> </a:t>
          </a:r>
        </a:p>
        <a:p>
          <a:endParaRPr lang="nl-NL" sz="1100">
            <a:latin typeface="Arial" panose="020B0604020202020204" pitchFamily="34" charset="0"/>
            <a:cs typeface="Arial" panose="020B0604020202020204" pitchFamily="34" charset="0"/>
          </a:endParaRPr>
        </a:p>
        <a:p>
          <a:r>
            <a:rPr lang="nl-NL" sz="1100">
              <a:latin typeface="Arial" panose="020B0604020202020204" pitchFamily="34" charset="0"/>
              <a:cs typeface="Arial" panose="020B0604020202020204" pitchFamily="34" charset="0"/>
            </a:rPr>
            <a:t>                            ..............................................................</a:t>
          </a:r>
        </a:p>
      </xdr:txBody>
    </xdr:sp>
    <xdr:clientData/>
  </xdr:twoCellAnchor>
  <xdr:twoCellAnchor>
    <xdr:from>
      <xdr:col>1</xdr:col>
      <xdr:colOff>142875</xdr:colOff>
      <xdr:row>130</xdr:row>
      <xdr:rowOff>219074</xdr:rowOff>
    </xdr:from>
    <xdr:to>
      <xdr:col>3</xdr:col>
      <xdr:colOff>0</xdr:colOff>
      <xdr:row>144</xdr:row>
      <xdr:rowOff>9525</xdr:rowOff>
    </xdr:to>
    <xdr:sp macro="" textlink="">
      <xdr:nvSpPr>
        <xdr:cNvPr id="3" name="Tekstvak 2">
          <a:extLst>
            <a:ext uri="{FF2B5EF4-FFF2-40B4-BE49-F238E27FC236}">
              <a16:creationId xmlns:a16="http://schemas.microsoft.com/office/drawing/2014/main" id="{984CDA0E-A66A-DF4E-8AB6-8DF303E9CFE3}"/>
            </a:ext>
          </a:extLst>
        </xdr:cNvPr>
        <xdr:cNvSpPr txBox="1"/>
      </xdr:nvSpPr>
      <xdr:spPr>
        <a:xfrm>
          <a:off x="892175" y="41532174"/>
          <a:ext cx="4467225" cy="2698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0" u="none" strike="noStrike">
              <a:solidFill>
                <a:schemeClr val="dk1"/>
              </a:solidFill>
              <a:effectLst/>
              <a:latin typeface="Arial" panose="020B0604020202020204" pitchFamily="34" charset="0"/>
              <a:ea typeface="+mn-ea"/>
              <a:cs typeface="Arial" panose="020B0604020202020204" pitchFamily="34" charset="0"/>
            </a:rPr>
            <a:t>Invulinstructie:</a:t>
          </a:r>
          <a:br>
            <a:rPr lang="nl-NL">
              <a:latin typeface="Arial" panose="020B0604020202020204" pitchFamily="34" charset="0"/>
              <a:cs typeface="Arial" panose="020B0604020202020204" pitchFamily="34" charset="0"/>
            </a:rPr>
          </a:br>
          <a:endParaRPr lang="nl-NL"/>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Dit Prijzenblad dient door Inschrijver volledig te worden ingevuld. Inschrijver vult daarvoor </a:t>
          </a:r>
          <a:r>
            <a:rPr kumimoji="0" lang="nl-NL" sz="11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alle groene cellen </a:t>
          </a:r>
          <a:r>
            <a:rPr kumimoji="0" lang="nl-NL"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en het eindtotaal in de donkerblauwe cel (regel 121). </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r>
            <a:rPr kumimoji="0" lang="nl-NL"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 in te dienen tarieven zijn per stuk, </a:t>
          </a:r>
          <a:r>
            <a:rPr lang="nl-NL" sz="1100" b="0" i="0" baseline="0">
              <a:solidFill>
                <a:schemeClr val="dk1"/>
              </a:solidFill>
              <a:effectLst/>
              <a:latin typeface="Arial" panose="020B0604020202020204" pitchFamily="34" charset="0"/>
              <a:ea typeface="+mn-ea"/>
              <a:cs typeface="Arial" panose="020B0604020202020204" pitchFamily="34" charset="0"/>
            </a:rPr>
            <a:t>zijn inclusief </a:t>
          </a:r>
          <a:r>
            <a:rPr lang="nl-NL" sz="1100" b="0" i="0" u="sng" baseline="0">
              <a:solidFill>
                <a:schemeClr val="dk1"/>
              </a:solidFill>
              <a:effectLst/>
              <a:latin typeface="Arial" panose="020B0604020202020204" pitchFamily="34" charset="0"/>
              <a:ea typeface="+mn-ea"/>
              <a:cs typeface="Arial" panose="020B0604020202020204" pitchFamily="34" charset="0"/>
            </a:rPr>
            <a:t>alle</a:t>
          </a:r>
          <a:r>
            <a:rPr lang="nl-NL" sz="1100" b="0" i="0" baseline="0">
              <a:solidFill>
                <a:schemeClr val="dk1"/>
              </a:solidFill>
              <a:effectLst/>
              <a:latin typeface="Arial" panose="020B0604020202020204" pitchFamily="34" charset="0"/>
              <a:ea typeface="+mn-ea"/>
              <a:cs typeface="Arial" panose="020B0604020202020204" pitchFamily="34" charset="0"/>
            </a:rPr>
            <a:t> kosten  van Opdrachtnemer en </a:t>
          </a:r>
          <a:r>
            <a:rPr kumimoji="0" lang="nl-NL"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dienen te worden uitgedrukt in Euro's (exclusief BTW), afgerond op maximaal twee decimalen na de komma. Dat houdt in dat de in te dienen stuksprijzen inclusief de levering en plaatsing (arbeid) zijn.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Het is niet toegestaan wijzigingen in het Prijzenblad aan te brengen.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Het Prijzenblad dient rechtsgeldig te worden ondertekend, op straffe van uitsluiting.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-Lees ook Bijlage 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D_BELSD/Medewerkers/BDZWART/AA%20WMO/Woningaanpassingen/Oude%20versies/Separte%20bijlage%20Prijzenblad%20december%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2"/>
      <sheetName val="Blad3"/>
    </sheetNames>
    <sheetDataSet>
      <sheetData sheetId="0">
        <row r="106">
          <cell r="C106" t="str">
            <v>Leveren en plaatsen van een spoel fohn installatie</v>
          </cell>
          <cell r="D106">
            <v>3</v>
          </cell>
          <cell r="E106">
            <v>0</v>
          </cell>
          <cell r="F106">
            <v>0</v>
          </cell>
        </row>
      </sheetData>
      <sheetData sheetId="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130"/>
  <sheetViews>
    <sheetView tabSelected="1" zoomScaleNormal="100" workbookViewId="0">
      <selection activeCell="C66" sqref="C66"/>
    </sheetView>
  </sheetViews>
  <sheetFormatPr defaultColWidth="8.85546875" defaultRowHeight="12.75" x14ac:dyDescent="0.2"/>
  <cols>
    <col min="2" max="2" width="4" customWidth="1"/>
    <col min="3" max="3" width="56.42578125" customWidth="1"/>
    <col min="4" max="4" width="13.85546875" style="41" customWidth="1"/>
    <col min="5" max="6" width="16.7109375" customWidth="1"/>
  </cols>
  <sheetData>
    <row r="2" spans="2:6" ht="18" x14ac:dyDescent="0.2">
      <c r="B2" s="1" t="s">
        <v>81</v>
      </c>
    </row>
    <row r="3" spans="2:6" ht="20.100000000000001" thickBot="1" x14ac:dyDescent="0.3">
      <c r="B3" s="2"/>
    </row>
    <row r="4" spans="2:6" ht="35.1" thickBot="1" x14ac:dyDescent="0.2">
      <c r="B4" s="27" t="s">
        <v>0</v>
      </c>
      <c r="C4" s="37" t="s">
        <v>1</v>
      </c>
      <c r="D4" s="32" t="s">
        <v>24</v>
      </c>
      <c r="E4" s="38" t="s">
        <v>2</v>
      </c>
      <c r="F4" s="28" t="s">
        <v>3</v>
      </c>
    </row>
    <row r="5" spans="2:6" ht="14.1" x14ac:dyDescent="0.15">
      <c r="B5" s="65" t="s">
        <v>4</v>
      </c>
      <c r="C5" s="66"/>
      <c r="D5" s="67"/>
      <c r="E5" s="67"/>
      <c r="F5" s="33"/>
    </row>
    <row r="6" spans="2:6" ht="28.5" x14ac:dyDescent="0.2">
      <c r="B6" s="25">
        <v>1</v>
      </c>
      <c r="C6" s="24" t="s">
        <v>34</v>
      </c>
      <c r="D6" s="42">
        <v>1</v>
      </c>
      <c r="E6" s="3">
        <v>0</v>
      </c>
      <c r="F6" s="3">
        <f>D6*E6</f>
        <v>0</v>
      </c>
    </row>
    <row r="7" spans="2:6" ht="28.5" x14ac:dyDescent="0.2">
      <c r="B7" s="22">
        <v>2</v>
      </c>
      <c r="C7" s="24" t="s">
        <v>35</v>
      </c>
      <c r="D7" s="42">
        <v>2</v>
      </c>
      <c r="E7" s="3">
        <v>0</v>
      </c>
      <c r="F7" s="3">
        <f t="shared" ref="F7:F9" si="0">D7*E7</f>
        <v>0</v>
      </c>
    </row>
    <row r="8" spans="2:6" ht="14.25" x14ac:dyDescent="0.2">
      <c r="B8" s="22">
        <v>3</v>
      </c>
      <c r="C8" s="24" t="s">
        <v>36</v>
      </c>
      <c r="D8" s="42">
        <v>1</v>
      </c>
      <c r="E8" s="3">
        <v>0</v>
      </c>
      <c r="F8" s="3">
        <f t="shared" si="0"/>
        <v>0</v>
      </c>
    </row>
    <row r="9" spans="2:6" ht="29.25" thickBot="1" x14ac:dyDescent="0.25">
      <c r="B9" s="39">
        <v>4</v>
      </c>
      <c r="C9" s="40" t="s">
        <v>37</v>
      </c>
      <c r="D9" s="43">
        <v>1</v>
      </c>
      <c r="E9" s="3">
        <v>0</v>
      </c>
      <c r="F9" s="3">
        <f t="shared" si="0"/>
        <v>0</v>
      </c>
    </row>
    <row r="10" spans="2:6" ht="27.95" customHeight="1" thickBot="1" x14ac:dyDescent="0.25">
      <c r="B10" s="60" t="s">
        <v>3</v>
      </c>
      <c r="C10" s="61"/>
      <c r="D10" s="61"/>
      <c r="E10" s="62" t="s">
        <v>26</v>
      </c>
      <c r="F10" s="58">
        <f>SUM(F6:F9)</f>
        <v>0</v>
      </c>
    </row>
    <row r="11" spans="2:6" ht="15" thickBot="1" x14ac:dyDescent="0.25">
      <c r="B11" s="4"/>
      <c r="C11" s="5"/>
      <c r="D11" s="6"/>
      <c r="E11" s="63"/>
      <c r="F11" s="59"/>
    </row>
    <row r="12" spans="2:6" ht="14.1" thickBot="1" x14ac:dyDescent="0.2"/>
    <row r="13" spans="2:6" ht="35.1" thickBot="1" x14ac:dyDescent="0.2">
      <c r="B13" s="27" t="s">
        <v>0</v>
      </c>
      <c r="C13" s="37" t="s">
        <v>1</v>
      </c>
      <c r="D13" s="32" t="s">
        <v>24</v>
      </c>
      <c r="E13" s="38" t="s">
        <v>2</v>
      </c>
      <c r="F13" s="28" t="s">
        <v>3</v>
      </c>
    </row>
    <row r="14" spans="2:6" ht="15" thickBot="1" x14ac:dyDescent="0.2">
      <c r="B14" s="68" t="s">
        <v>5</v>
      </c>
      <c r="C14" s="69" t="s">
        <v>6</v>
      </c>
      <c r="D14" s="69"/>
      <c r="E14" s="69"/>
      <c r="F14" s="33"/>
    </row>
    <row r="15" spans="2:6" ht="52.5" x14ac:dyDescent="0.2">
      <c r="B15" s="22">
        <v>1</v>
      </c>
      <c r="C15" s="23" t="s">
        <v>38</v>
      </c>
      <c r="D15" s="51">
        <v>24</v>
      </c>
      <c r="E15" s="7">
        <v>0</v>
      </c>
      <c r="F15" s="3">
        <f>D15*E15</f>
        <v>0</v>
      </c>
    </row>
    <row r="16" spans="2:6" ht="52.5" x14ac:dyDescent="0.2">
      <c r="B16" s="22">
        <v>2</v>
      </c>
      <c r="C16" s="24" t="s">
        <v>39</v>
      </c>
      <c r="D16" s="52">
        <v>12</v>
      </c>
      <c r="E16" s="7">
        <v>0</v>
      </c>
      <c r="F16" s="3">
        <f t="shared" ref="F16:F24" si="1">D16*E16</f>
        <v>0</v>
      </c>
    </row>
    <row r="17" spans="2:6" ht="15" x14ac:dyDescent="0.15">
      <c r="B17" s="22">
        <v>3</v>
      </c>
      <c r="C17" s="24" t="s">
        <v>7</v>
      </c>
      <c r="D17" s="55">
        <v>12</v>
      </c>
      <c r="E17" s="7">
        <v>0</v>
      </c>
      <c r="F17" s="3">
        <f t="shared" si="1"/>
        <v>0</v>
      </c>
    </row>
    <row r="18" spans="2:6" ht="15" x14ac:dyDescent="0.15">
      <c r="B18" s="22">
        <v>4</v>
      </c>
      <c r="C18" s="24" t="s">
        <v>8</v>
      </c>
      <c r="D18" s="52">
        <v>12</v>
      </c>
      <c r="E18" s="7">
        <v>0</v>
      </c>
      <c r="F18" s="3">
        <f t="shared" si="1"/>
        <v>0</v>
      </c>
    </row>
    <row r="19" spans="2:6" ht="15" x14ac:dyDescent="0.15">
      <c r="B19" s="22">
        <v>5</v>
      </c>
      <c r="C19" s="24" t="s">
        <v>9</v>
      </c>
      <c r="D19" s="52">
        <v>4</v>
      </c>
      <c r="E19" s="7">
        <v>0</v>
      </c>
      <c r="F19" s="3">
        <f t="shared" si="1"/>
        <v>0</v>
      </c>
    </row>
    <row r="20" spans="2:6" ht="15" x14ac:dyDescent="0.15">
      <c r="B20" s="22">
        <v>6</v>
      </c>
      <c r="C20" s="24" t="s">
        <v>10</v>
      </c>
      <c r="D20" s="52">
        <v>1</v>
      </c>
      <c r="E20" s="7">
        <v>0</v>
      </c>
      <c r="F20" s="3">
        <f t="shared" si="1"/>
        <v>0</v>
      </c>
    </row>
    <row r="21" spans="2:6" ht="15" x14ac:dyDescent="0.15">
      <c r="B21" s="22">
        <v>7</v>
      </c>
      <c r="C21" s="24" t="s">
        <v>11</v>
      </c>
      <c r="D21" s="52">
        <v>1</v>
      </c>
      <c r="E21" s="7">
        <v>0</v>
      </c>
      <c r="F21" s="3">
        <f t="shared" si="1"/>
        <v>0</v>
      </c>
    </row>
    <row r="22" spans="2:6" ht="15" x14ac:dyDescent="0.15">
      <c r="B22" s="22">
        <v>8</v>
      </c>
      <c r="C22" s="24" t="s">
        <v>12</v>
      </c>
      <c r="D22" s="52">
        <v>1</v>
      </c>
      <c r="E22" s="7">
        <v>0</v>
      </c>
      <c r="F22" s="3">
        <f t="shared" si="1"/>
        <v>0</v>
      </c>
    </row>
    <row r="23" spans="2:6" ht="15" x14ac:dyDescent="0.15">
      <c r="B23" s="22">
        <v>9</v>
      </c>
      <c r="C23" s="26" t="s">
        <v>13</v>
      </c>
      <c r="D23" s="54">
        <v>1</v>
      </c>
      <c r="E23" s="7">
        <v>0</v>
      </c>
      <c r="F23" s="3">
        <f t="shared" si="1"/>
        <v>0</v>
      </c>
    </row>
    <row r="24" spans="2:6" ht="14.25" x14ac:dyDescent="0.2">
      <c r="B24" s="22">
        <v>10</v>
      </c>
      <c r="C24" s="24" t="s">
        <v>14</v>
      </c>
      <c r="D24" s="52">
        <v>2</v>
      </c>
      <c r="E24" s="7">
        <v>0</v>
      </c>
      <c r="F24" s="3">
        <f t="shared" si="1"/>
        <v>0</v>
      </c>
    </row>
    <row r="25" spans="2:6" ht="15" thickBot="1" x14ac:dyDescent="0.25">
      <c r="B25" s="22">
        <v>11</v>
      </c>
      <c r="C25" s="24" t="s">
        <v>15</v>
      </c>
      <c r="D25" s="53">
        <v>2</v>
      </c>
      <c r="E25" s="7">
        <v>0</v>
      </c>
      <c r="F25" s="3">
        <f t="shared" ref="F25" si="2">D25*E25</f>
        <v>0</v>
      </c>
    </row>
    <row r="26" spans="2:6" ht="33" customHeight="1" thickBot="1" x14ac:dyDescent="0.25">
      <c r="B26" s="60" t="s">
        <v>3</v>
      </c>
      <c r="C26" s="61"/>
      <c r="D26" s="61"/>
      <c r="E26" s="62" t="s">
        <v>27</v>
      </c>
      <c r="F26" s="58">
        <f>SUM(F15:F25)</f>
        <v>0</v>
      </c>
    </row>
    <row r="27" spans="2:6" ht="15" thickBot="1" x14ac:dyDescent="0.25">
      <c r="B27" s="4"/>
      <c r="C27" s="5"/>
      <c r="D27" s="6"/>
      <c r="E27" s="63"/>
      <c r="F27" s="59"/>
    </row>
    <row r="28" spans="2:6" ht="13.5" thickBot="1" x14ac:dyDescent="0.25">
      <c r="E28" s="8"/>
      <c r="F28" s="8"/>
    </row>
    <row r="29" spans="2:6" ht="48" thickBot="1" x14ac:dyDescent="0.25">
      <c r="B29" s="27" t="s">
        <v>0</v>
      </c>
      <c r="C29" s="37" t="s">
        <v>1</v>
      </c>
      <c r="D29" s="32" t="s">
        <v>24</v>
      </c>
      <c r="E29" s="38" t="s">
        <v>2</v>
      </c>
      <c r="F29" s="28" t="s">
        <v>3</v>
      </c>
    </row>
    <row r="30" spans="2:6" x14ac:dyDescent="0.2">
      <c r="B30" s="70" t="s">
        <v>77</v>
      </c>
      <c r="C30" s="71" t="s">
        <v>6</v>
      </c>
      <c r="D30" s="71"/>
      <c r="E30" s="71"/>
      <c r="F30" s="33"/>
    </row>
    <row r="31" spans="2:6" ht="52.5" x14ac:dyDescent="0.2">
      <c r="B31" s="22">
        <v>1</v>
      </c>
      <c r="C31" s="23" t="s">
        <v>40</v>
      </c>
      <c r="D31" s="45">
        <v>1</v>
      </c>
      <c r="E31" s="7">
        <v>0</v>
      </c>
      <c r="F31" s="3">
        <f t="shared" ref="F31:F41" si="3">D31*E31</f>
        <v>0</v>
      </c>
    </row>
    <row r="32" spans="2:6" ht="52.5" x14ac:dyDescent="0.2">
      <c r="B32" s="29">
        <v>2</v>
      </c>
      <c r="C32" s="26" t="s">
        <v>41</v>
      </c>
      <c r="D32" s="45">
        <v>1</v>
      </c>
      <c r="E32" s="9">
        <v>0</v>
      </c>
      <c r="F32" s="3">
        <f t="shared" si="3"/>
        <v>0</v>
      </c>
    </row>
    <row r="33" spans="2:6" ht="14.25" x14ac:dyDescent="0.2">
      <c r="B33" s="29">
        <v>3</v>
      </c>
      <c r="C33" s="26" t="s">
        <v>7</v>
      </c>
      <c r="D33" s="45">
        <v>1</v>
      </c>
      <c r="E33" s="9">
        <v>0</v>
      </c>
      <c r="F33" s="3">
        <f t="shared" si="3"/>
        <v>0</v>
      </c>
    </row>
    <row r="34" spans="2:6" ht="14.25" x14ac:dyDescent="0.2">
      <c r="B34" s="29">
        <v>4</v>
      </c>
      <c r="C34" s="26" t="s">
        <v>8</v>
      </c>
      <c r="D34" s="45">
        <v>1</v>
      </c>
      <c r="E34" s="9">
        <v>0</v>
      </c>
      <c r="F34" s="3">
        <f t="shared" si="3"/>
        <v>0</v>
      </c>
    </row>
    <row r="35" spans="2:6" ht="14.25" x14ac:dyDescent="0.2">
      <c r="B35" s="29">
        <v>5</v>
      </c>
      <c r="C35" s="26" t="s">
        <v>9</v>
      </c>
      <c r="D35" s="45">
        <v>1</v>
      </c>
      <c r="E35" s="9">
        <v>0</v>
      </c>
      <c r="F35" s="3">
        <f t="shared" si="3"/>
        <v>0</v>
      </c>
    </row>
    <row r="36" spans="2:6" ht="14.25" x14ac:dyDescent="0.2">
      <c r="B36" s="29">
        <v>6</v>
      </c>
      <c r="C36" s="26" t="s">
        <v>16</v>
      </c>
      <c r="D36" s="45">
        <v>1</v>
      </c>
      <c r="E36" s="9">
        <v>0</v>
      </c>
      <c r="F36" s="3">
        <f t="shared" si="3"/>
        <v>0</v>
      </c>
    </row>
    <row r="37" spans="2:6" ht="14.25" x14ac:dyDescent="0.2">
      <c r="B37" s="29">
        <v>7</v>
      </c>
      <c r="C37" s="26" t="s">
        <v>11</v>
      </c>
      <c r="D37" s="45">
        <v>1</v>
      </c>
      <c r="E37" s="9">
        <v>0</v>
      </c>
      <c r="F37" s="3">
        <f t="shared" si="3"/>
        <v>0</v>
      </c>
    </row>
    <row r="38" spans="2:6" ht="14.25" x14ac:dyDescent="0.2">
      <c r="B38" s="29">
        <v>8</v>
      </c>
      <c r="C38" s="26" t="s">
        <v>12</v>
      </c>
      <c r="D38" s="45">
        <v>1</v>
      </c>
      <c r="E38" s="9">
        <v>0</v>
      </c>
      <c r="F38" s="3">
        <f t="shared" si="3"/>
        <v>0</v>
      </c>
    </row>
    <row r="39" spans="2:6" ht="14.25" x14ac:dyDescent="0.2">
      <c r="B39" s="29">
        <v>9</v>
      </c>
      <c r="C39" s="26" t="s">
        <v>13</v>
      </c>
      <c r="D39" s="45">
        <v>1</v>
      </c>
      <c r="E39" s="9">
        <v>0</v>
      </c>
      <c r="F39" s="3">
        <f t="shared" si="3"/>
        <v>0</v>
      </c>
    </row>
    <row r="40" spans="2:6" ht="14.25" x14ac:dyDescent="0.2">
      <c r="B40" s="29">
        <v>10</v>
      </c>
      <c r="C40" s="26" t="s">
        <v>14</v>
      </c>
      <c r="D40" s="45">
        <v>1</v>
      </c>
      <c r="E40" s="9">
        <v>0</v>
      </c>
      <c r="F40" s="3">
        <f t="shared" si="3"/>
        <v>0</v>
      </c>
    </row>
    <row r="41" spans="2:6" ht="15" thickBot="1" x14ac:dyDescent="0.25">
      <c r="B41" s="29">
        <v>11</v>
      </c>
      <c r="C41" s="26" t="s">
        <v>15</v>
      </c>
      <c r="D41" s="45">
        <v>1</v>
      </c>
      <c r="E41" s="9">
        <v>0</v>
      </c>
      <c r="F41" s="3">
        <f t="shared" si="3"/>
        <v>0</v>
      </c>
    </row>
    <row r="42" spans="2:6" ht="33.950000000000003" customHeight="1" thickBot="1" x14ac:dyDescent="0.25">
      <c r="B42" s="60" t="s">
        <v>3</v>
      </c>
      <c r="C42" s="61"/>
      <c r="D42" s="61"/>
      <c r="E42" s="62" t="s">
        <v>28</v>
      </c>
      <c r="F42" s="58">
        <f>SUM(F31:F41)</f>
        <v>0</v>
      </c>
    </row>
    <row r="43" spans="2:6" ht="15" thickBot="1" x14ac:dyDescent="0.25">
      <c r="B43" s="4"/>
      <c r="C43" s="5"/>
      <c r="D43" s="6"/>
      <c r="E43" s="63"/>
      <c r="F43" s="59"/>
    </row>
    <row r="46" spans="2:6" ht="13.5" thickBot="1" x14ac:dyDescent="0.25"/>
    <row r="47" spans="2:6" ht="48" thickBot="1" x14ac:dyDescent="0.25">
      <c r="B47" s="27" t="s">
        <v>0</v>
      </c>
      <c r="C47" s="37" t="s">
        <v>1</v>
      </c>
      <c r="D47" s="32" t="s">
        <v>24</v>
      </c>
      <c r="E47" s="38" t="s">
        <v>2</v>
      </c>
      <c r="F47" s="28" t="s">
        <v>3</v>
      </c>
    </row>
    <row r="48" spans="2:6" ht="15" thickBot="1" x14ac:dyDescent="0.25">
      <c r="B48" s="68" t="s">
        <v>17</v>
      </c>
      <c r="C48" s="69"/>
      <c r="D48" s="69"/>
      <c r="E48" s="69"/>
      <c r="F48" s="33"/>
    </row>
    <row r="49" spans="2:6" ht="14.25" x14ac:dyDescent="0.2">
      <c r="B49" s="22">
        <v>1</v>
      </c>
      <c r="C49" s="23" t="s">
        <v>42</v>
      </c>
      <c r="D49" s="51">
        <v>12</v>
      </c>
      <c r="E49" s="7">
        <v>0</v>
      </c>
      <c r="F49" s="3">
        <f t="shared" ref="F49:F58" si="4">D49*E49</f>
        <v>0</v>
      </c>
    </row>
    <row r="50" spans="2:6" ht="29.25" thickBot="1" x14ac:dyDescent="0.25">
      <c r="B50" s="29">
        <v>2</v>
      </c>
      <c r="C50" s="30" t="s">
        <v>43</v>
      </c>
      <c r="D50" s="52">
        <v>12</v>
      </c>
      <c r="E50" s="7">
        <v>0</v>
      </c>
      <c r="F50" s="3">
        <f t="shared" si="4"/>
        <v>0</v>
      </c>
    </row>
    <row r="51" spans="2:6" ht="14.25" x14ac:dyDescent="0.2">
      <c r="B51" s="29">
        <v>3</v>
      </c>
      <c r="C51" s="31" t="s">
        <v>18</v>
      </c>
      <c r="D51" s="51">
        <v>1</v>
      </c>
      <c r="E51" s="7">
        <v>0</v>
      </c>
      <c r="F51" s="3">
        <f t="shared" si="4"/>
        <v>0</v>
      </c>
    </row>
    <row r="52" spans="2:6" ht="57" x14ac:dyDescent="0.2">
      <c r="B52" s="29">
        <v>4</v>
      </c>
      <c r="C52" s="24" t="s">
        <v>44</v>
      </c>
      <c r="D52" s="52">
        <v>2</v>
      </c>
      <c r="E52" s="7">
        <v>0</v>
      </c>
      <c r="F52" s="3">
        <f t="shared" si="4"/>
        <v>0</v>
      </c>
    </row>
    <row r="53" spans="2:6" ht="57.75" x14ac:dyDescent="0.2">
      <c r="B53" s="29">
        <v>5</v>
      </c>
      <c r="C53" s="24" t="s">
        <v>45</v>
      </c>
      <c r="D53" s="52">
        <v>2</v>
      </c>
      <c r="E53" s="7">
        <v>0</v>
      </c>
      <c r="F53" s="3">
        <f t="shared" si="4"/>
        <v>0</v>
      </c>
    </row>
    <row r="54" spans="2:6" ht="14.25" x14ac:dyDescent="0.2">
      <c r="B54" s="29">
        <v>6</v>
      </c>
      <c r="C54" s="31" t="s">
        <v>46</v>
      </c>
      <c r="D54" s="54">
        <v>1</v>
      </c>
      <c r="E54" s="7">
        <v>0</v>
      </c>
      <c r="F54" s="3">
        <f t="shared" si="4"/>
        <v>0</v>
      </c>
    </row>
    <row r="55" spans="2:6" ht="14.25" x14ac:dyDescent="0.2">
      <c r="B55" s="29">
        <v>7</v>
      </c>
      <c r="C55" s="31" t="s">
        <v>47</v>
      </c>
      <c r="D55" s="54">
        <v>1</v>
      </c>
      <c r="E55" s="7">
        <v>0</v>
      </c>
      <c r="F55" s="3">
        <f t="shared" si="4"/>
        <v>0</v>
      </c>
    </row>
    <row r="56" spans="2:6" ht="28.5" x14ac:dyDescent="0.2">
      <c r="B56" s="29">
        <v>8</v>
      </c>
      <c r="C56" s="23" t="s">
        <v>48</v>
      </c>
      <c r="D56" s="54">
        <v>1</v>
      </c>
      <c r="E56" s="7">
        <v>0</v>
      </c>
      <c r="F56" s="3">
        <f t="shared" si="4"/>
        <v>0</v>
      </c>
    </row>
    <row r="57" spans="2:6" ht="14.25" x14ac:dyDescent="0.2">
      <c r="B57" s="29">
        <v>9</v>
      </c>
      <c r="C57" s="31" t="s">
        <v>49</v>
      </c>
      <c r="D57" s="52">
        <v>1</v>
      </c>
      <c r="E57" s="7">
        <v>0</v>
      </c>
      <c r="F57" s="3">
        <f t="shared" si="4"/>
        <v>0</v>
      </c>
    </row>
    <row r="58" spans="2:6" ht="15" thickBot="1" x14ac:dyDescent="0.25">
      <c r="B58" s="29">
        <v>10</v>
      </c>
      <c r="C58" s="31" t="s">
        <v>50</v>
      </c>
      <c r="D58" s="52">
        <v>1</v>
      </c>
      <c r="E58" s="7">
        <v>0</v>
      </c>
      <c r="F58" s="3">
        <f t="shared" si="4"/>
        <v>0</v>
      </c>
    </row>
    <row r="59" spans="2:6" ht="30" customHeight="1" thickBot="1" x14ac:dyDescent="0.25">
      <c r="B59" s="60" t="s">
        <v>3</v>
      </c>
      <c r="C59" s="61"/>
      <c r="D59" s="61"/>
      <c r="E59" s="62" t="s">
        <v>29</v>
      </c>
      <c r="F59" s="58">
        <f>SUM(F49:F58)</f>
        <v>0</v>
      </c>
    </row>
    <row r="60" spans="2:6" ht="15" thickBot="1" x14ac:dyDescent="0.25">
      <c r="B60" s="4"/>
      <c r="C60" s="5"/>
      <c r="D60" s="6"/>
      <c r="E60" s="63"/>
      <c r="F60" s="59"/>
    </row>
    <row r="61" spans="2:6" x14ac:dyDescent="0.2">
      <c r="B61" s="10"/>
    </row>
    <row r="62" spans="2:6" x14ac:dyDescent="0.2">
      <c r="B62" s="10"/>
    </row>
    <row r="63" spans="2:6" ht="13.5" thickBot="1" x14ac:dyDescent="0.25">
      <c r="B63" s="10"/>
    </row>
    <row r="64" spans="2:6" ht="48" thickBot="1" x14ac:dyDescent="0.25">
      <c r="B64" s="27" t="s">
        <v>0</v>
      </c>
      <c r="C64" s="37" t="s">
        <v>1</v>
      </c>
      <c r="D64" s="32" t="s">
        <v>24</v>
      </c>
      <c r="E64" s="38" t="s">
        <v>2</v>
      </c>
      <c r="F64" s="28" t="s">
        <v>3</v>
      </c>
    </row>
    <row r="65" spans="2:6" ht="14.25" x14ac:dyDescent="0.2">
      <c r="B65" s="68" t="s">
        <v>19</v>
      </c>
      <c r="C65" s="68"/>
      <c r="D65" s="68"/>
      <c r="E65" s="68"/>
      <c r="F65" s="34"/>
    </row>
    <row r="66" spans="2:6" ht="42.75" x14ac:dyDescent="0.2">
      <c r="B66" s="22">
        <v>1</v>
      </c>
      <c r="C66" s="24" t="s">
        <v>83</v>
      </c>
      <c r="D66" s="42">
        <v>24</v>
      </c>
      <c r="E66" s="7">
        <v>0</v>
      </c>
      <c r="F66" s="3">
        <f t="shared" ref="F66:F83" si="5">D66*E66</f>
        <v>0</v>
      </c>
    </row>
    <row r="67" spans="2:6" ht="28.5" x14ac:dyDescent="0.2">
      <c r="B67" s="22">
        <v>2</v>
      </c>
      <c r="C67" s="23" t="s">
        <v>51</v>
      </c>
      <c r="D67" s="44">
        <v>24</v>
      </c>
      <c r="E67" s="7">
        <v>0</v>
      </c>
      <c r="F67" s="3">
        <f t="shared" si="5"/>
        <v>0</v>
      </c>
    </row>
    <row r="68" spans="2:6" ht="14.25" x14ac:dyDescent="0.2">
      <c r="B68" s="22">
        <v>3</v>
      </c>
      <c r="C68" s="24" t="s">
        <v>52</v>
      </c>
      <c r="D68" s="42">
        <v>12</v>
      </c>
      <c r="E68" s="21">
        <v>0</v>
      </c>
      <c r="F68" s="3">
        <f t="shared" si="5"/>
        <v>0</v>
      </c>
    </row>
    <row r="69" spans="2:6" ht="28.5" x14ac:dyDescent="0.2">
      <c r="B69" s="22">
        <v>4</v>
      </c>
      <c r="C69" s="24" t="s">
        <v>53</v>
      </c>
      <c r="D69" s="42">
        <v>1</v>
      </c>
      <c r="E69" s="7">
        <v>0</v>
      </c>
      <c r="F69" s="3">
        <f t="shared" si="5"/>
        <v>0</v>
      </c>
    </row>
    <row r="70" spans="2:6" ht="71.25" x14ac:dyDescent="0.2">
      <c r="B70" s="22">
        <v>5</v>
      </c>
      <c r="C70" s="24" t="s">
        <v>82</v>
      </c>
      <c r="D70" s="42">
        <v>3</v>
      </c>
      <c r="E70" s="7">
        <v>0</v>
      </c>
      <c r="F70" s="3">
        <f t="shared" si="5"/>
        <v>0</v>
      </c>
    </row>
    <row r="71" spans="2:6" ht="42.75" x14ac:dyDescent="0.2">
      <c r="B71" s="22">
        <v>6</v>
      </c>
      <c r="C71" s="24" t="s">
        <v>76</v>
      </c>
      <c r="D71" s="42">
        <v>3</v>
      </c>
      <c r="E71" s="7">
        <v>0</v>
      </c>
      <c r="F71" s="3">
        <f t="shared" si="5"/>
        <v>0</v>
      </c>
    </row>
    <row r="72" spans="2:6" ht="28.5" x14ac:dyDescent="0.2">
      <c r="B72" s="22">
        <v>7</v>
      </c>
      <c r="C72" s="24" t="s">
        <v>54</v>
      </c>
      <c r="D72" s="42">
        <v>2</v>
      </c>
      <c r="E72" s="7">
        <v>0</v>
      </c>
      <c r="F72" s="3">
        <f t="shared" si="5"/>
        <v>0</v>
      </c>
    </row>
    <row r="73" spans="2:6" ht="28.5" x14ac:dyDescent="0.2">
      <c r="B73" s="22">
        <v>8</v>
      </c>
      <c r="C73" s="23" t="s">
        <v>55</v>
      </c>
      <c r="D73" s="44">
        <v>2</v>
      </c>
      <c r="E73" s="7">
        <v>0</v>
      </c>
      <c r="F73" s="3">
        <f t="shared" si="5"/>
        <v>0</v>
      </c>
    </row>
    <row r="74" spans="2:6" ht="28.5" x14ac:dyDescent="0.2">
      <c r="B74" s="22">
        <v>9</v>
      </c>
      <c r="C74" s="30" t="s">
        <v>56</v>
      </c>
      <c r="D74" s="46">
        <v>4</v>
      </c>
      <c r="E74" s="7">
        <v>0</v>
      </c>
      <c r="F74" s="3">
        <f t="shared" si="5"/>
        <v>0</v>
      </c>
    </row>
    <row r="75" spans="2:6" ht="42.75" x14ac:dyDescent="0.2">
      <c r="B75" s="22">
        <v>10</v>
      </c>
      <c r="C75" s="23" t="s">
        <v>57</v>
      </c>
      <c r="D75" s="44">
        <v>6</v>
      </c>
      <c r="E75" s="7">
        <v>0</v>
      </c>
      <c r="F75" s="3">
        <f t="shared" si="5"/>
        <v>0</v>
      </c>
    </row>
    <row r="76" spans="2:6" ht="43.5" x14ac:dyDescent="0.2">
      <c r="B76" s="22">
        <v>11</v>
      </c>
      <c r="C76" s="24" t="s">
        <v>58</v>
      </c>
      <c r="D76" s="42">
        <v>6</v>
      </c>
      <c r="E76" s="21">
        <v>0</v>
      </c>
      <c r="F76" s="3">
        <f t="shared" si="5"/>
        <v>0</v>
      </c>
    </row>
    <row r="77" spans="2:6" ht="42.75" x14ac:dyDescent="0.2">
      <c r="B77" s="22">
        <v>12</v>
      </c>
      <c r="C77" s="23" t="s">
        <v>59</v>
      </c>
      <c r="D77" s="44">
        <v>6</v>
      </c>
      <c r="E77" s="7">
        <v>0</v>
      </c>
      <c r="F77" s="3">
        <f t="shared" si="5"/>
        <v>0</v>
      </c>
    </row>
    <row r="78" spans="2:6" ht="55.5" x14ac:dyDescent="0.2">
      <c r="B78" s="22">
        <v>13</v>
      </c>
      <c r="C78" s="24" t="s">
        <v>60</v>
      </c>
      <c r="D78" s="42">
        <v>6</v>
      </c>
      <c r="E78" s="21">
        <v>0</v>
      </c>
      <c r="F78" s="3">
        <f t="shared" si="5"/>
        <v>0</v>
      </c>
    </row>
    <row r="79" spans="2:6" ht="27" x14ac:dyDescent="0.2">
      <c r="B79" s="22">
        <v>14</v>
      </c>
      <c r="C79" s="23" t="s">
        <v>61</v>
      </c>
      <c r="D79" s="44">
        <v>6</v>
      </c>
      <c r="E79" s="7">
        <v>0</v>
      </c>
      <c r="F79" s="3">
        <f t="shared" si="5"/>
        <v>0</v>
      </c>
    </row>
    <row r="80" spans="2:6" ht="27" x14ac:dyDescent="0.2">
      <c r="B80" s="22">
        <v>15</v>
      </c>
      <c r="C80" s="23" t="s">
        <v>20</v>
      </c>
      <c r="D80" s="44">
        <v>6</v>
      </c>
      <c r="E80" s="7">
        <v>0</v>
      </c>
      <c r="F80" s="3">
        <f t="shared" si="5"/>
        <v>0</v>
      </c>
    </row>
    <row r="81" spans="2:6" ht="27" x14ac:dyDescent="0.2">
      <c r="B81" s="22">
        <v>16</v>
      </c>
      <c r="C81" s="24" t="s">
        <v>62</v>
      </c>
      <c r="D81" s="42">
        <v>12</v>
      </c>
      <c r="E81" s="7">
        <v>0</v>
      </c>
      <c r="F81" s="3">
        <f t="shared" si="5"/>
        <v>0</v>
      </c>
    </row>
    <row r="82" spans="2:6" ht="41.25" x14ac:dyDescent="0.2">
      <c r="B82" s="22">
        <v>17</v>
      </c>
      <c r="C82" s="26" t="s">
        <v>71</v>
      </c>
      <c r="D82" s="45">
        <v>6</v>
      </c>
      <c r="E82" s="7">
        <v>0</v>
      </c>
      <c r="F82" s="3">
        <f t="shared" si="5"/>
        <v>0</v>
      </c>
    </row>
    <row r="83" spans="2:6" ht="27.75" thickBot="1" x14ac:dyDescent="0.25">
      <c r="B83" s="22">
        <v>18</v>
      </c>
      <c r="C83" s="24" t="s">
        <v>72</v>
      </c>
      <c r="D83" s="42">
        <v>6</v>
      </c>
      <c r="E83" s="7">
        <v>0</v>
      </c>
      <c r="F83" s="3">
        <f t="shared" si="5"/>
        <v>0</v>
      </c>
    </row>
    <row r="84" spans="2:6" ht="29.1" customHeight="1" thickBot="1" x14ac:dyDescent="0.25">
      <c r="B84" s="60" t="s">
        <v>3</v>
      </c>
      <c r="C84" s="61"/>
      <c r="D84" s="61"/>
      <c r="E84" s="62" t="s">
        <v>30</v>
      </c>
      <c r="F84" s="58">
        <f>SUM(F66:F83)</f>
        <v>0</v>
      </c>
    </row>
    <row r="85" spans="2:6" ht="15" thickBot="1" x14ac:dyDescent="0.25">
      <c r="B85" s="4"/>
      <c r="C85" s="5"/>
      <c r="D85" s="6"/>
      <c r="E85" s="63"/>
      <c r="F85" s="59"/>
    </row>
    <row r="86" spans="2:6" x14ac:dyDescent="0.2">
      <c r="B86" s="11"/>
      <c r="C86" s="12"/>
      <c r="D86" s="47"/>
      <c r="E86" s="8"/>
      <c r="F86" s="8"/>
    </row>
    <row r="87" spans="2:6" ht="13.5" thickBot="1" x14ac:dyDescent="0.25">
      <c r="B87" s="11"/>
      <c r="C87" s="12"/>
      <c r="D87" s="47"/>
      <c r="E87" s="8"/>
      <c r="F87" s="8"/>
    </row>
    <row r="88" spans="2:6" ht="48" thickBot="1" x14ac:dyDescent="0.25">
      <c r="B88" s="27" t="s">
        <v>0</v>
      </c>
      <c r="C88" s="37" t="s">
        <v>1</v>
      </c>
      <c r="D88" s="32" t="s">
        <v>24</v>
      </c>
      <c r="E88" s="38" t="s">
        <v>2</v>
      </c>
      <c r="F88" s="28" t="s">
        <v>3</v>
      </c>
    </row>
    <row r="89" spans="2:6" ht="14.25" x14ac:dyDescent="0.2">
      <c r="B89" s="64" t="s">
        <v>21</v>
      </c>
      <c r="C89" s="64"/>
      <c r="D89" s="64"/>
      <c r="E89" s="64"/>
      <c r="F89" s="35"/>
    </row>
    <row r="90" spans="2:6" ht="42.75" x14ac:dyDescent="0.2">
      <c r="B90" s="22">
        <v>1</v>
      </c>
      <c r="C90" s="23" t="s">
        <v>63</v>
      </c>
      <c r="D90" s="44">
        <v>1</v>
      </c>
      <c r="E90" s="9">
        <v>0</v>
      </c>
      <c r="F90" s="3">
        <f t="shared" ref="F90:F93" si="6">D90*E90</f>
        <v>0</v>
      </c>
    </row>
    <row r="91" spans="2:6" ht="43.5" x14ac:dyDescent="0.2">
      <c r="B91" s="22">
        <v>2</v>
      </c>
      <c r="C91" s="23" t="s">
        <v>64</v>
      </c>
      <c r="D91" s="44">
        <v>1</v>
      </c>
      <c r="E91" s="9">
        <v>0</v>
      </c>
      <c r="F91" s="3">
        <f t="shared" si="6"/>
        <v>0</v>
      </c>
    </row>
    <row r="92" spans="2:6" ht="42.75" x14ac:dyDescent="0.2">
      <c r="B92" s="22">
        <v>3</v>
      </c>
      <c r="C92" s="23" t="s">
        <v>65</v>
      </c>
      <c r="D92" s="44">
        <v>1</v>
      </c>
      <c r="E92" s="9">
        <v>0</v>
      </c>
      <c r="F92" s="3">
        <f t="shared" si="6"/>
        <v>0</v>
      </c>
    </row>
    <row r="93" spans="2:6" ht="43.5" thickBot="1" x14ac:dyDescent="0.25">
      <c r="B93" s="22">
        <v>4</v>
      </c>
      <c r="C93" s="23" t="s">
        <v>66</v>
      </c>
      <c r="D93" s="44">
        <v>1</v>
      </c>
      <c r="E93" s="9">
        <v>0</v>
      </c>
      <c r="F93" s="3">
        <f t="shared" si="6"/>
        <v>0</v>
      </c>
    </row>
    <row r="94" spans="2:6" ht="33" customHeight="1" thickBot="1" x14ac:dyDescent="0.25">
      <c r="B94" s="60" t="s">
        <v>3</v>
      </c>
      <c r="C94" s="61"/>
      <c r="D94" s="61"/>
      <c r="E94" s="62" t="s">
        <v>31</v>
      </c>
      <c r="F94" s="58">
        <f>SUM(F90:F93)</f>
        <v>0</v>
      </c>
    </row>
    <row r="95" spans="2:6" ht="15" thickBot="1" x14ac:dyDescent="0.25">
      <c r="B95" s="4"/>
      <c r="C95" s="5"/>
      <c r="D95" s="6"/>
      <c r="E95" s="63"/>
      <c r="F95" s="59"/>
    </row>
    <row r="96" spans="2:6" x14ac:dyDescent="0.2">
      <c r="B96" s="10"/>
      <c r="C96" s="13"/>
      <c r="D96" s="48"/>
    </row>
    <row r="97" spans="2:6" x14ac:dyDescent="0.2">
      <c r="B97" s="10"/>
      <c r="C97" s="13"/>
      <c r="D97" s="48"/>
    </row>
    <row r="98" spans="2:6" ht="13.5" thickBot="1" x14ac:dyDescent="0.25">
      <c r="B98" s="10"/>
      <c r="C98" s="13"/>
      <c r="D98" s="48"/>
    </row>
    <row r="99" spans="2:6" ht="48" thickBot="1" x14ac:dyDescent="0.25">
      <c r="B99" s="27" t="s">
        <v>0</v>
      </c>
      <c r="C99" s="37" t="s">
        <v>1</v>
      </c>
      <c r="D99" s="32" t="s">
        <v>24</v>
      </c>
      <c r="E99" s="38" t="s">
        <v>2</v>
      </c>
      <c r="F99" s="28" t="s">
        <v>3</v>
      </c>
    </row>
    <row r="100" spans="2:6" ht="14.25" x14ac:dyDescent="0.2">
      <c r="B100" s="56" t="s">
        <v>22</v>
      </c>
      <c r="C100" s="57"/>
      <c r="D100" s="57"/>
      <c r="E100" s="57"/>
      <c r="F100" s="36"/>
    </row>
    <row r="101" spans="2:6" ht="14.25" x14ac:dyDescent="0.2">
      <c r="B101" s="22">
        <v>1</v>
      </c>
      <c r="C101" s="24" t="s">
        <v>68</v>
      </c>
      <c r="D101" s="42">
        <v>1</v>
      </c>
      <c r="E101" s="7">
        <v>0</v>
      </c>
      <c r="F101" s="3">
        <f t="shared" ref="F101:F104" si="7">D101*E101</f>
        <v>0</v>
      </c>
    </row>
    <row r="102" spans="2:6" ht="28.5" x14ac:dyDescent="0.2">
      <c r="B102" s="22">
        <v>2</v>
      </c>
      <c r="C102" s="23" t="s">
        <v>67</v>
      </c>
      <c r="D102" s="44">
        <v>36</v>
      </c>
      <c r="E102" s="7">
        <v>0</v>
      </c>
      <c r="F102" s="3">
        <f t="shared" si="7"/>
        <v>0</v>
      </c>
    </row>
    <row r="103" spans="2:6" ht="57" x14ac:dyDescent="0.2">
      <c r="B103" s="22">
        <v>3</v>
      </c>
      <c r="C103" s="23" t="s">
        <v>73</v>
      </c>
      <c r="D103" s="44">
        <v>3</v>
      </c>
      <c r="E103" s="7">
        <v>0</v>
      </c>
      <c r="F103" s="3">
        <f t="shared" si="7"/>
        <v>0</v>
      </c>
    </row>
    <row r="104" spans="2:6" ht="57" x14ac:dyDescent="0.2">
      <c r="B104" s="22">
        <v>4</v>
      </c>
      <c r="C104" s="30" t="s">
        <v>74</v>
      </c>
      <c r="D104" s="44">
        <v>3</v>
      </c>
      <c r="E104" s="7">
        <f>$E$103</f>
        <v>0</v>
      </c>
      <c r="F104" s="3">
        <f t="shared" si="7"/>
        <v>0</v>
      </c>
    </row>
    <row r="105" spans="2:6" ht="14.25" x14ac:dyDescent="0.2">
      <c r="B105" s="22">
        <v>5</v>
      </c>
      <c r="C105" s="30" t="str">
        <f>[1]Blad2!C106</f>
        <v>Leveren en plaatsen van een spoel fohn installatie</v>
      </c>
      <c r="D105" s="44">
        <f>[1]Blad2!D106</f>
        <v>3</v>
      </c>
      <c r="E105" s="7">
        <f>[1]Blad2!E106</f>
        <v>0</v>
      </c>
      <c r="F105" s="3">
        <f>[1]Blad2!F106</f>
        <v>0</v>
      </c>
    </row>
    <row r="106" spans="2:6" ht="57" x14ac:dyDescent="0.2">
      <c r="B106" s="22">
        <v>6</v>
      </c>
      <c r="C106" s="23" t="s">
        <v>75</v>
      </c>
      <c r="D106" s="44">
        <v>3</v>
      </c>
      <c r="E106" s="7">
        <v>0</v>
      </c>
      <c r="F106" s="3">
        <f t="shared" ref="F106:F109" si="8">D106*E106</f>
        <v>0</v>
      </c>
    </row>
    <row r="107" spans="2:6" ht="99.75" x14ac:dyDescent="0.2">
      <c r="B107" s="29">
        <v>7</v>
      </c>
      <c r="C107" s="30" t="s">
        <v>80</v>
      </c>
      <c r="D107" s="46">
        <v>3</v>
      </c>
      <c r="E107" s="7">
        <f>$E$1086</f>
        <v>0</v>
      </c>
      <c r="F107" s="3">
        <f t="shared" si="8"/>
        <v>0</v>
      </c>
    </row>
    <row r="108" spans="2:6" ht="36" customHeight="1" x14ac:dyDescent="0.2">
      <c r="B108" s="22">
        <v>8</v>
      </c>
      <c r="C108" s="23" t="s">
        <v>70</v>
      </c>
      <c r="D108" s="44">
        <v>12</v>
      </c>
      <c r="E108" s="9">
        <v>0</v>
      </c>
      <c r="F108" s="3">
        <f t="shared" si="8"/>
        <v>0</v>
      </c>
    </row>
    <row r="109" spans="2:6" ht="57.75" thickBot="1" x14ac:dyDescent="0.25">
      <c r="B109" s="22">
        <v>9</v>
      </c>
      <c r="C109" s="23" t="s">
        <v>69</v>
      </c>
      <c r="D109" s="44">
        <v>24</v>
      </c>
      <c r="E109" s="9">
        <v>0</v>
      </c>
      <c r="F109" s="3">
        <f t="shared" si="8"/>
        <v>0</v>
      </c>
    </row>
    <row r="110" spans="2:6" ht="33" customHeight="1" thickBot="1" x14ac:dyDescent="0.25">
      <c r="B110" s="60" t="s">
        <v>3</v>
      </c>
      <c r="C110" s="61"/>
      <c r="D110" s="61"/>
      <c r="E110" s="62" t="s">
        <v>32</v>
      </c>
      <c r="F110" s="58">
        <f>SUM(F101:F109)</f>
        <v>0</v>
      </c>
    </row>
    <row r="111" spans="2:6" ht="15" thickBot="1" x14ac:dyDescent="0.25">
      <c r="B111" s="4"/>
      <c r="C111" s="5"/>
      <c r="D111" s="6"/>
      <c r="E111" s="63"/>
      <c r="F111" s="59"/>
    </row>
    <row r="112" spans="2:6" x14ac:dyDescent="0.2">
      <c r="B112" s="11"/>
      <c r="C112" s="12"/>
      <c r="D112" s="47"/>
      <c r="E112" s="8"/>
      <c r="F112" s="8"/>
    </row>
    <row r="113" spans="2:6" ht="13.5" thickBot="1" x14ac:dyDescent="0.25">
      <c r="B113" s="11"/>
      <c r="C113" s="12"/>
      <c r="D113" s="47"/>
      <c r="E113" s="8"/>
      <c r="F113" s="8"/>
    </row>
    <row r="114" spans="2:6" ht="48" thickBot="1" x14ac:dyDescent="0.25">
      <c r="B114" s="27" t="s">
        <v>0</v>
      </c>
      <c r="C114" s="37" t="s">
        <v>1</v>
      </c>
      <c r="D114" s="32" t="s">
        <v>24</v>
      </c>
      <c r="E114" s="38" t="s">
        <v>78</v>
      </c>
      <c r="F114" s="28" t="s">
        <v>3</v>
      </c>
    </row>
    <row r="115" spans="2:6" ht="15" thickBot="1" x14ac:dyDescent="0.25">
      <c r="B115" s="56" t="s">
        <v>23</v>
      </c>
      <c r="C115" s="57"/>
      <c r="D115" s="57"/>
      <c r="E115" s="57"/>
      <c r="F115" s="36"/>
    </row>
    <row r="116" spans="2:6" ht="29.25" thickBot="1" x14ac:dyDescent="0.25">
      <c r="B116" s="22">
        <v>1</v>
      </c>
      <c r="C116" s="26" t="s">
        <v>79</v>
      </c>
      <c r="D116" s="14">
        <v>24</v>
      </c>
      <c r="E116" s="7">
        <v>0</v>
      </c>
      <c r="F116" s="3">
        <f t="shared" ref="F116" si="9">D116*E116</f>
        <v>0</v>
      </c>
    </row>
    <row r="117" spans="2:6" ht="27" customHeight="1" thickBot="1" x14ac:dyDescent="0.25">
      <c r="B117" s="60" t="s">
        <v>3</v>
      </c>
      <c r="C117" s="61"/>
      <c r="D117" s="61"/>
      <c r="E117" s="62" t="s">
        <v>33</v>
      </c>
      <c r="F117" s="58">
        <f>SUM(F116)</f>
        <v>0</v>
      </c>
    </row>
    <row r="118" spans="2:6" ht="15" thickBot="1" x14ac:dyDescent="0.25">
      <c r="B118" s="4"/>
      <c r="C118" s="5"/>
      <c r="D118" s="6"/>
      <c r="E118" s="63"/>
      <c r="F118" s="59"/>
    </row>
    <row r="119" spans="2:6" ht="13.5" thickBot="1" x14ac:dyDescent="0.25">
      <c r="B119" s="11"/>
      <c r="C119" s="12"/>
      <c r="D119" s="47"/>
      <c r="E119" s="8"/>
      <c r="F119" s="8"/>
    </row>
    <row r="120" spans="2:6" ht="45.75" thickBot="1" x14ac:dyDescent="0.25">
      <c r="E120" s="16" t="s">
        <v>25</v>
      </c>
      <c r="F120" s="17">
        <f>SUM(F10+F26+F42+F59+F84+F94+F110+F117)</f>
        <v>0</v>
      </c>
    </row>
    <row r="123" spans="2:6" x14ac:dyDescent="0.2">
      <c r="B123" s="11"/>
      <c r="C123" s="12"/>
      <c r="D123" s="47"/>
      <c r="E123" s="8"/>
      <c r="F123" s="8"/>
    </row>
    <row r="124" spans="2:6" x14ac:dyDescent="0.2">
      <c r="B124" s="11"/>
      <c r="C124" s="12"/>
      <c r="D124" s="47"/>
      <c r="E124" s="8"/>
      <c r="F124" s="8"/>
    </row>
    <row r="125" spans="2:6" x14ac:dyDescent="0.2">
      <c r="B125" s="11"/>
      <c r="C125" s="12"/>
      <c r="D125" s="47"/>
    </row>
    <row r="126" spans="2:6" ht="15" x14ac:dyDescent="0.25">
      <c r="B126" s="18"/>
      <c r="C126" s="19"/>
      <c r="D126" s="49"/>
    </row>
    <row r="127" spans="2:6" ht="15" x14ac:dyDescent="0.25">
      <c r="B127" s="18"/>
      <c r="C127" s="19"/>
      <c r="D127" s="49"/>
      <c r="E127" s="20"/>
      <c r="F127" s="20"/>
    </row>
    <row r="128" spans="2:6" ht="15" x14ac:dyDescent="0.25">
      <c r="B128" s="11"/>
      <c r="C128" s="15"/>
      <c r="D128" s="50"/>
      <c r="E128" s="8"/>
      <c r="F128" s="8"/>
    </row>
    <row r="129" spans="2:4" ht="15" x14ac:dyDescent="0.25">
      <c r="B129" s="11"/>
      <c r="C129" s="15"/>
      <c r="D129" s="50"/>
    </row>
    <row r="130" spans="2:4" x14ac:dyDescent="0.2">
      <c r="B130" s="11"/>
    </row>
  </sheetData>
  <mergeCells count="32">
    <mergeCell ref="B89:E89"/>
    <mergeCell ref="B94:D94"/>
    <mergeCell ref="B5:E5"/>
    <mergeCell ref="B14:E14"/>
    <mergeCell ref="B30:E30"/>
    <mergeCell ref="B48:E48"/>
    <mergeCell ref="B65:E65"/>
    <mergeCell ref="B42:D42"/>
    <mergeCell ref="E42:E43"/>
    <mergeCell ref="E94:E95"/>
    <mergeCell ref="B117:D117"/>
    <mergeCell ref="E117:E118"/>
    <mergeCell ref="F117:F118"/>
    <mergeCell ref="F10:F11"/>
    <mergeCell ref="B10:D10"/>
    <mergeCell ref="E10:E11"/>
    <mergeCell ref="B26:D26"/>
    <mergeCell ref="E26:E27"/>
    <mergeCell ref="F26:F27"/>
    <mergeCell ref="F42:F43"/>
    <mergeCell ref="B59:D59"/>
    <mergeCell ref="E59:E60"/>
    <mergeCell ref="F59:F60"/>
    <mergeCell ref="B84:D84"/>
    <mergeCell ref="E84:E85"/>
    <mergeCell ref="F84:F85"/>
    <mergeCell ref="B100:E100"/>
    <mergeCell ref="B115:E115"/>
    <mergeCell ref="F94:F95"/>
    <mergeCell ref="B110:D110"/>
    <mergeCell ref="E110:E111"/>
    <mergeCell ref="F110:F111"/>
  </mergeCells>
  <pageMargins left="0.7" right="0.7" top="0.75" bottom="0.75" header="0.3" footer="0.3"/>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Blad2</vt:lpstr>
      <vt:lpstr>Blad3</vt:lpstr>
    </vt:vector>
  </TitlesOfParts>
  <Company>Gemeente Delft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Arjan Storm</dc:creator>
  <cp:lastModifiedBy>Arjan Storm</cp:lastModifiedBy>
  <cp:lastPrinted>2020-10-20T12:24:37Z</cp:lastPrinted>
  <dcterms:created xsi:type="dcterms:W3CDTF">2019-05-10T11:44:31Z</dcterms:created>
  <dcterms:modified xsi:type="dcterms:W3CDTF">2021-02-12T06:14:18Z</dcterms:modified>
</cp:coreProperties>
</file>