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schaap\Downloads\"/>
    </mc:Choice>
  </mc:AlternateContent>
  <xr:revisionPtr revIDLastSave="0" documentId="13_ncr:1_{08E1447D-B7C7-432C-A73C-2DCEE2CE1A55}" xr6:coauthVersionLast="36" xr6:coauthVersionMax="45" xr10:uidLastSave="{00000000-0000-0000-0000-000000000000}"/>
  <workbookProtection workbookAlgorithmName="SHA-512" workbookHashValue="aB1r3ZbL19KyUWpN/U4c+GX2fglN96GHGZ13hq2v4X6OND2YRj1EofsRwn85CHXcOBXRWEPDOziu+WZFczrHAg==" workbookSaltValue="C11p41AZni+3Ouc1aKLbIA==" workbookSpinCount="100000" lockStructure="1"/>
  <bookViews>
    <workbookView xWindow="0" yWindow="0" windowWidth="20640" windowHeight="10950" tabRatio="500" activeTab="1" xr2:uid="{00000000-000D-0000-FFFF-FFFF00000000}"/>
  </bookViews>
  <sheets>
    <sheet name="Fictieve aanneemsom (uren)" sheetId="2" r:id="rId1"/>
    <sheet name="Prijzenblad invullen" sheetId="3" r:id="rId2"/>
  </sheet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1" i="3" l="1"/>
  <c r="D12" i="3"/>
  <c r="D13" i="3"/>
  <c r="D14" i="3"/>
  <c r="D15" i="3"/>
  <c r="B20" i="2"/>
  <c r="B17" i="3" l="1"/>
  <c r="C9" i="2" s="1"/>
  <c r="D9" i="2" s="1"/>
  <c r="B18" i="3" s="1"/>
  <c r="B20" i="3" s="1"/>
</calcChain>
</file>

<file path=xl/sharedStrings.xml><?xml version="1.0" encoding="utf-8"?>
<sst xmlns="http://schemas.openxmlformats.org/spreadsheetml/2006/main" count="34" uniqueCount="33">
  <si>
    <t xml:space="preserve">      Lijnfunctie (lineaire functie)</t>
  </si>
  <si>
    <t>Omschrijving</t>
  </si>
  <si>
    <t>Lijnfunctie</t>
  </si>
  <si>
    <t>Slechtste waarde / laagste score</t>
  </si>
  <si>
    <t>Beste waarde / hoogste score</t>
  </si>
  <si>
    <t>Waarde</t>
  </si>
  <si>
    <t xml:space="preserve">De velden C5 t/m D6 zijn invoervelden voor de lineaire functie. 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</si>
  <si>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</si>
  <si>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</si>
  <si>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</si>
  <si>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= in te vullen door Inschrijver</t>
  </si>
  <si>
    <t>= automatisch berekende getallen/scores</t>
  </si>
  <si>
    <t>Naam Inschrijver:</t>
  </si>
  <si>
    <t>Uurtarieven</t>
  </si>
  <si>
    <t>Fictief aantal uren</t>
  </si>
  <si>
    <t>Totalen</t>
  </si>
  <si>
    <t>Fictieve aanneemsom</t>
  </si>
  <si>
    <t>Punten op basis van aaneemsom (uren)</t>
  </si>
  <si>
    <t>Eindscore G1 Prijs</t>
  </si>
  <si>
    <t xml:space="preserve"> </t>
  </si>
  <si>
    <t>Medior Ontwikkelaar</t>
  </si>
  <si>
    <t>Junior staff / Ontwikkelaar</t>
  </si>
  <si>
    <t xml:space="preserve">Fictieve Aanneemsom op basis van uurtarieven (excl. BTW) voor het uitvoeren van werkzaamheden, zoals omschreven in het Programma van Eisen, inclusief bijlagen. </t>
  </si>
  <si>
    <t>Minimale tarieven 
(per uur)</t>
  </si>
  <si>
    <t>Maximale  tarieven
(per uur)</t>
  </si>
  <si>
    <t>Senior developer</t>
  </si>
  <si>
    <t>Projectmanager</t>
  </si>
  <si>
    <t>Designer</t>
  </si>
  <si>
    <t>G4 Fictieve Aanneemsom op basis van uurtarieven</t>
  </si>
  <si>
    <t>Score voor waarde van Inschrijver</t>
  </si>
  <si>
    <t>Score
in punten</t>
  </si>
  <si>
    <t>Het veld C9 kan worden gebruikt om scores te berekenen van Inschrijvers.</t>
  </si>
  <si>
    <t>BIJLAGE L PRIJZENBLAD G4 FICTIEVE AANNEEMSOM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</si>
</sst>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0.0"/>
    <numFmt numFmtId="167" formatCode="0.0%"/>
    <numFmt numFmtId="168" formatCode="_-* #,##0.00_-;_-* #,##0.00\-;_-* &quot;-&quot;??_-;_-@_-"/>
    <numFmt numFmtId="169" formatCode="0_ ;[Red]\-0\ "/>
    <numFmt numFmtId="170" formatCode="_-* #,##0_-;_-* #,##0\-;_-* &quot;-&quot;??_-;_-@_-"/>
    <numFmt numFmtId="171" formatCode="0.00000"/>
    <numFmt numFmtId="172" formatCode="&quot;€&quot;\ #,##0.00"/>
  </numFmts>
  <fonts count="3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sz val="12"/>
      <color theme="1"/>
      <name val="Tahom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1"/>
      <color theme="1"/>
      <name val="Arial"/>
      <family val="2"/>
    </font>
    <font>
      <b/>
      <sz val="14"/>
      <color rgb="FFF40034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color theme="0"/>
      <name val="Tahoma"/>
      <family val="2"/>
    </font>
    <font>
      <sz val="12"/>
      <color theme="1"/>
      <name val="Arial"/>
      <family val="2"/>
    </font>
    <font>
      <sz val="11"/>
      <color indexed="22"/>
      <name val="Arial"/>
      <family val="2"/>
    </font>
    <font>
      <sz val="11"/>
      <color indexed="9"/>
      <name val="Arial"/>
      <family val="2"/>
    </font>
    <font>
      <sz val="12"/>
      <color theme="0"/>
      <name val="Arial"/>
      <family val="2"/>
    </font>
    <font>
      <sz val="11"/>
      <color rgb="FF9C0006"/>
      <name val="Arial"/>
      <family val="2"/>
    </font>
    <font>
      <sz val="11"/>
      <color rgb="FF006100"/>
      <name val="Arial"/>
      <family val="2"/>
    </font>
    <font>
      <b/>
      <i/>
      <sz val="11"/>
      <name val="Arial"/>
      <family val="2"/>
    </font>
    <font>
      <sz val="11"/>
      <color rgb="FFCC9900"/>
      <name val="Arial"/>
      <family val="2"/>
    </font>
    <font>
      <i/>
      <sz val="11"/>
      <name val="Arial"/>
      <family val="2"/>
    </font>
    <font>
      <b/>
      <sz val="12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9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0034"/>
        <bgColor indexed="64"/>
      </patternFill>
    </fill>
  </fills>
  <borders count="1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F40034"/>
      </left>
      <right style="thin">
        <color rgb="FFF40034"/>
      </right>
      <top style="thin">
        <color rgb="FFF40034"/>
      </top>
      <bottom style="thin">
        <color rgb="FFF40034"/>
      </bottom>
      <diagonal/>
    </border>
    <border>
      <left/>
      <right/>
      <top style="thin">
        <color rgb="FFF40034"/>
      </top>
      <bottom/>
      <diagonal/>
    </border>
    <border>
      <left style="thin">
        <color rgb="FFF40034"/>
      </left>
      <right/>
      <top/>
      <bottom/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5" fillId="6" borderId="0" applyNumberFormat="0" applyBorder="0" applyAlignment="0" applyProtection="0"/>
    <xf numFmtId="0" fontId="1" fillId="7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0" fillId="9" borderId="0" xfId="0" applyFill="1"/>
    <xf numFmtId="0" fontId="0" fillId="8" borderId="0" xfId="0" applyNumberFormat="1" applyFont="1" applyFill="1" applyBorder="1" applyAlignment="1"/>
    <xf numFmtId="0" fontId="6" fillId="8" borderId="0" xfId="0" applyNumberFormat="1" applyFont="1" applyFill="1" applyBorder="1" applyAlignment="1"/>
    <xf numFmtId="0" fontId="7" fillId="8" borderId="0" xfId="0" applyFont="1" applyFill="1" applyBorder="1"/>
    <xf numFmtId="0" fontId="0" fillId="8" borderId="0" xfId="0" applyFont="1" applyFill="1" applyBorder="1"/>
    <xf numFmtId="0" fontId="0" fillId="8" borderId="0" xfId="0" applyFont="1" applyFill="1"/>
    <xf numFmtId="0" fontId="0" fillId="8" borderId="0" xfId="0" applyFont="1" applyFill="1" applyAlignment="1">
      <alignment horizontal="center"/>
    </xf>
    <xf numFmtId="1" fontId="9" fillId="8" borderId="0" xfId="0" applyNumberFormat="1" applyFont="1" applyFill="1" applyBorder="1"/>
    <xf numFmtId="0" fontId="8" fillId="8" borderId="0" xfId="0" applyFont="1" applyFill="1" applyBorder="1"/>
    <xf numFmtId="167" fontId="7" fillId="8" borderId="0" xfId="0" applyNumberFormat="1" applyFont="1" applyFill="1"/>
    <xf numFmtId="168" fontId="7" fillId="8" borderId="0" xfId="0" applyNumberFormat="1" applyFont="1" applyFill="1"/>
    <xf numFmtId="0" fontId="8" fillId="8" borderId="0" xfId="0" applyFont="1" applyFill="1"/>
    <xf numFmtId="0" fontId="0" fillId="8" borderId="0" xfId="0" applyNumberFormat="1" applyFont="1" applyFill="1" applyAlignment="1"/>
    <xf numFmtId="0" fontId="9" fillId="8" borderId="0" xfId="0" applyNumberFormat="1" applyFont="1" applyFill="1" applyBorder="1" applyAlignment="1">
      <alignment horizontal="left"/>
    </xf>
    <xf numFmtId="170" fontId="8" fillId="8" borderId="0" xfId="1" applyNumberFormat="1" applyFont="1" applyFill="1"/>
    <xf numFmtId="0" fontId="0" fillId="0" borderId="0" xfId="0" applyFont="1"/>
    <xf numFmtId="0" fontId="9" fillId="8" borderId="0" xfId="0" applyFont="1" applyFill="1" applyBorder="1"/>
    <xf numFmtId="0" fontId="9" fillId="8" borderId="0" xfId="0" applyFont="1" applyFill="1"/>
    <xf numFmtId="166" fontId="9" fillId="8" borderId="0" xfId="0" applyNumberFormat="1" applyFont="1" applyFill="1" applyBorder="1"/>
    <xf numFmtId="170" fontId="0" fillId="8" borderId="0" xfId="1" applyNumberFormat="1" applyFont="1" applyFill="1" applyBorder="1"/>
    <xf numFmtId="0" fontId="0" fillId="9" borderId="0" xfId="0" applyFont="1" applyFill="1"/>
    <xf numFmtId="0" fontId="10" fillId="8" borderId="0" xfId="0" applyFont="1" applyFill="1" applyBorder="1"/>
    <xf numFmtId="0" fontId="0" fillId="9" borderId="0" xfId="0" applyFont="1" applyFill="1" applyAlignment="1">
      <alignment horizontal="center"/>
    </xf>
    <xf numFmtId="0" fontId="8" fillId="9" borderId="0" xfId="0" applyFont="1" applyFill="1" applyBorder="1"/>
    <xf numFmtId="167" fontId="7" fillId="9" borderId="0" xfId="0" applyNumberFormat="1" applyFont="1" applyFill="1"/>
    <xf numFmtId="168" fontId="7" fillId="9" borderId="0" xfId="0" applyNumberFormat="1" applyFont="1" applyFill="1"/>
    <xf numFmtId="0" fontId="8" fillId="9" borderId="0" xfId="0" applyFont="1" applyFill="1"/>
    <xf numFmtId="1" fontId="8" fillId="9" borderId="0" xfId="0" applyNumberFormat="1" applyFont="1" applyFill="1"/>
    <xf numFmtId="1" fontId="8" fillId="8" borderId="0" xfId="0" applyNumberFormat="1" applyFont="1" applyFill="1"/>
    <xf numFmtId="1" fontId="9" fillId="8" borderId="0" xfId="0" applyNumberFormat="1" applyFont="1" applyFill="1"/>
    <xf numFmtId="0" fontId="5" fillId="9" borderId="0" xfId="6" applyNumberFormat="1" applyFill="1" applyBorder="1" applyAlignment="1">
      <alignment vertical="center" textRotation="90"/>
    </xf>
    <xf numFmtId="0" fontId="9" fillId="8" borderId="0" xfId="0" applyNumberFormat="1" applyFont="1" applyFill="1" applyAlignment="1"/>
    <xf numFmtId="170" fontId="0" fillId="8" borderId="0" xfId="0" applyNumberFormat="1" applyFont="1" applyFill="1" applyBorder="1"/>
    <xf numFmtId="0" fontId="12" fillId="9" borderId="0" xfId="0" applyFont="1" applyFill="1" applyAlignment="1" applyProtection="1">
      <alignment vertical="top" wrapText="1"/>
      <protection hidden="1"/>
    </xf>
    <xf numFmtId="0" fontId="11" fillId="9" borderId="0" xfId="0" applyFont="1" applyFill="1" applyAlignment="1" applyProtection="1">
      <alignment vertical="top" wrapText="1"/>
      <protection hidden="1"/>
    </xf>
    <xf numFmtId="0" fontId="12" fillId="9" borderId="0" xfId="0" quotePrefix="1" applyFont="1" applyFill="1" applyAlignment="1" applyProtection="1">
      <alignment vertical="top"/>
      <protection hidden="1"/>
    </xf>
    <xf numFmtId="0" fontId="13" fillId="0" borderId="8" xfId="0" applyFont="1" applyBorder="1" applyAlignment="1" applyProtection="1">
      <alignment vertical="top" wrapText="1"/>
      <protection hidden="1"/>
    </xf>
    <xf numFmtId="172" fontId="12" fillId="9" borderId="0" xfId="0" applyNumberFormat="1" applyFont="1" applyFill="1" applyAlignment="1" applyProtection="1">
      <alignment vertical="top" wrapText="1"/>
      <protection hidden="1"/>
    </xf>
    <xf numFmtId="0" fontId="14" fillId="0" borderId="12" xfId="0" applyFont="1" applyBorder="1" applyAlignment="1" applyProtection="1">
      <alignment vertical="top" wrapText="1"/>
      <protection hidden="1"/>
    </xf>
    <xf numFmtId="44" fontId="14" fillId="10" borderId="13" xfId="0" applyNumberFormat="1" applyFont="1" applyFill="1" applyBorder="1" applyAlignment="1" applyProtection="1">
      <alignment vertical="top" wrapText="1"/>
      <protection hidden="1"/>
    </xf>
    <xf numFmtId="0" fontId="14" fillId="0" borderId="14" xfId="0" applyFont="1" applyBorder="1" applyAlignment="1" applyProtection="1">
      <alignment vertical="top" wrapText="1"/>
      <protection hidden="1"/>
    </xf>
    <xf numFmtId="0" fontId="14" fillId="10" borderId="15" xfId="0" applyFont="1" applyFill="1" applyBorder="1" applyAlignment="1" applyProtection="1">
      <alignment vertical="top" wrapText="1"/>
      <protection hidden="1"/>
    </xf>
    <xf numFmtId="0" fontId="11" fillId="0" borderId="8" xfId="0" applyFont="1" applyBorder="1" applyAlignment="1" applyProtection="1">
      <alignment vertical="top" wrapText="1"/>
      <protection hidden="1"/>
    </xf>
    <xf numFmtId="2" fontId="11" fillId="10" borderId="9" xfId="0" applyNumberFormat="1" applyFont="1" applyFill="1" applyBorder="1" applyAlignment="1" applyProtection="1">
      <alignment vertical="top" wrapText="1"/>
      <protection hidden="1"/>
    </xf>
    <xf numFmtId="0" fontId="19" fillId="9" borderId="0" xfId="0" applyFont="1" applyFill="1" applyAlignment="1" applyProtection="1">
      <alignment vertical="top" wrapText="1"/>
      <protection hidden="1"/>
    </xf>
    <xf numFmtId="0" fontId="17" fillId="11" borderId="11" xfId="0" applyFont="1" applyFill="1" applyBorder="1" applyAlignment="1">
      <alignment vertical="center" wrapText="1"/>
    </xf>
    <xf numFmtId="0" fontId="12" fillId="10" borderId="11" xfId="0" applyFont="1" applyFill="1" applyBorder="1" applyAlignment="1" applyProtection="1">
      <alignment vertical="top" wrapText="1"/>
      <protection hidden="1"/>
    </xf>
    <xf numFmtId="0" fontId="17" fillId="13" borderId="16" xfId="0" applyFont="1" applyFill="1" applyBorder="1" applyAlignment="1">
      <alignment vertical="center" wrapText="1"/>
    </xf>
    <xf numFmtId="0" fontId="24" fillId="0" borderId="11" xfId="0" applyFont="1" applyBorder="1" applyAlignment="1" applyProtection="1">
      <alignment vertical="top" wrapText="1"/>
      <protection hidden="1"/>
    </xf>
    <xf numFmtId="44" fontId="24" fillId="0" borderId="11" xfId="0" applyNumberFormat="1" applyFont="1" applyBorder="1" applyAlignment="1" applyProtection="1">
      <alignment vertical="top" wrapText="1"/>
      <protection hidden="1"/>
    </xf>
    <xf numFmtId="0" fontId="19" fillId="9" borderId="0" xfId="0" applyFont="1" applyFill="1" applyBorder="1" applyAlignment="1" applyProtection="1">
      <alignment vertical="top" wrapText="1"/>
      <protection hidden="1"/>
    </xf>
    <xf numFmtId="0" fontId="21" fillId="13" borderId="11" xfId="0" applyFont="1" applyFill="1" applyBorder="1" applyAlignment="1" applyProtection="1">
      <alignment vertical="top" wrapText="1"/>
      <protection hidden="1"/>
    </xf>
    <xf numFmtId="0" fontId="27" fillId="8" borderId="0" xfId="0" applyNumberFormat="1" applyFont="1" applyFill="1" applyBorder="1" applyAlignment="1"/>
    <xf numFmtId="0" fontId="28" fillId="8" borderId="0" xfId="0" applyNumberFormat="1" applyFont="1" applyFill="1" applyBorder="1" applyAlignment="1"/>
    <xf numFmtId="0" fontId="29" fillId="8" borderId="0" xfId="0" applyFont="1" applyFill="1" applyBorder="1"/>
    <xf numFmtId="0" fontId="27" fillId="8" borderId="0" xfId="0" applyFont="1" applyFill="1"/>
    <xf numFmtId="0" fontId="28" fillId="8" borderId="0" xfId="0" applyNumberFormat="1" applyFont="1" applyFill="1" applyBorder="1" applyAlignment="1">
      <alignment horizontal="center"/>
    </xf>
    <xf numFmtId="1" fontId="24" fillId="8" borderId="0" xfId="0" applyNumberFormat="1" applyFont="1" applyFill="1" applyBorder="1"/>
    <xf numFmtId="0" fontId="23" fillId="8" borderId="0" xfId="0" applyFont="1" applyFill="1" applyBorder="1"/>
    <xf numFmtId="167" fontId="29" fillId="8" borderId="0" xfId="0" applyNumberFormat="1" applyFont="1" applyFill="1"/>
    <xf numFmtId="168" fontId="29" fillId="8" borderId="0" xfId="0" applyNumberFormat="1" applyFont="1" applyFill="1"/>
    <xf numFmtId="0" fontId="23" fillId="8" borderId="0" xfId="0" applyFont="1" applyFill="1"/>
    <xf numFmtId="0" fontId="27" fillId="8" borderId="7" xfId="0" applyFont="1" applyFill="1" applyBorder="1"/>
    <xf numFmtId="0" fontId="27" fillId="8" borderId="0" xfId="0" applyNumberFormat="1" applyFont="1" applyFill="1" applyAlignment="1"/>
    <xf numFmtId="0" fontId="24" fillId="8" borderId="0" xfId="0" applyNumberFormat="1" applyFont="1" applyFill="1" applyBorder="1" applyAlignment="1">
      <alignment horizontal="left"/>
    </xf>
    <xf numFmtId="1" fontId="23" fillId="8" borderId="0" xfId="0" applyNumberFormat="1" applyFont="1" applyFill="1" applyBorder="1"/>
    <xf numFmtId="0" fontId="24" fillId="8" borderId="0" xfId="0" applyFont="1" applyFill="1" applyBorder="1"/>
    <xf numFmtId="0" fontId="24" fillId="8" borderId="0" xfId="0" applyFont="1" applyFill="1" applyAlignment="1">
      <alignment horizontal="left"/>
    </xf>
    <xf numFmtId="0" fontId="24" fillId="8" borderId="0" xfId="0" applyFont="1" applyFill="1"/>
    <xf numFmtId="166" fontId="24" fillId="8" borderId="0" xfId="0" applyNumberFormat="1" applyFont="1" applyFill="1" applyBorder="1"/>
    <xf numFmtId="0" fontId="24" fillId="8" borderId="0" xfId="0" quotePrefix="1" applyNumberFormat="1" applyFont="1" applyFill="1" applyBorder="1" applyAlignment="1">
      <alignment horizontal="left"/>
    </xf>
    <xf numFmtId="0" fontId="27" fillId="8" borderId="0" xfId="0" applyFont="1" applyFill="1" applyBorder="1"/>
    <xf numFmtId="0" fontId="27" fillId="9" borderId="0" xfId="0" applyFont="1" applyFill="1"/>
    <xf numFmtId="2" fontId="27" fillId="8" borderId="0" xfId="0" applyNumberFormat="1" applyFont="1" applyFill="1" applyBorder="1"/>
    <xf numFmtId="0" fontId="33" fillId="8" borderId="0" xfId="0" quotePrefix="1" applyNumberFormat="1" applyFont="1" applyFill="1" applyBorder="1" applyAlignment="1">
      <alignment horizontal="left"/>
    </xf>
    <xf numFmtId="0" fontId="27" fillId="0" borderId="0" xfId="0" applyFont="1"/>
    <xf numFmtId="171" fontId="34" fillId="8" borderId="0" xfId="0" applyNumberFormat="1" applyFont="1" applyFill="1" applyBorder="1"/>
    <xf numFmtId="0" fontId="35" fillId="8" borderId="0" xfId="0" quotePrefix="1" applyNumberFormat="1" applyFont="1" applyFill="1" applyBorder="1" applyAlignment="1">
      <alignment horizontal="left"/>
    </xf>
    <xf numFmtId="44" fontId="35" fillId="8" borderId="0" xfId="0" applyNumberFormat="1" applyFont="1" applyFill="1" applyBorder="1" applyAlignment="1">
      <alignment horizontal="left"/>
    </xf>
    <xf numFmtId="0" fontId="34" fillId="8" borderId="0" xfId="0" applyFont="1" applyFill="1" applyBorder="1"/>
    <xf numFmtId="166" fontId="30" fillId="13" borderId="3" xfId="7" applyNumberFormat="1" applyFont="1" applyFill="1" applyBorder="1"/>
    <xf numFmtId="165" fontId="23" fillId="9" borderId="8" xfId="5" applyNumberFormat="1" applyFont="1" applyFill="1" applyBorder="1" applyAlignment="1"/>
    <xf numFmtId="166" fontId="36" fillId="9" borderId="10" xfId="7" applyNumberFormat="1" applyFont="1" applyFill="1" applyBorder="1"/>
    <xf numFmtId="0" fontId="22" fillId="13" borderId="11" xfId="6" applyNumberFormat="1" applyFont="1" applyFill="1" applyBorder="1" applyAlignment="1">
      <alignment horizontal="left" vertical="top"/>
    </xf>
    <xf numFmtId="0" fontId="22" fillId="13" borderId="11" xfId="6" applyNumberFormat="1" applyFont="1" applyFill="1" applyBorder="1" applyAlignment="1">
      <alignment horizontal="center"/>
    </xf>
    <xf numFmtId="0" fontId="22" fillId="13" borderId="11" xfId="6" applyNumberFormat="1" applyFont="1" applyFill="1" applyBorder="1" applyAlignment="1">
      <alignment horizontal="center" wrapText="1"/>
    </xf>
    <xf numFmtId="0" fontId="31" fillId="3" borderId="11" xfId="3" applyNumberFormat="1" applyFont="1" applyBorder="1" applyAlignment="1">
      <alignment horizontal="left"/>
    </xf>
    <xf numFmtId="165" fontId="24" fillId="9" borderId="11" xfId="4" applyNumberFormat="1" applyFont="1" applyFill="1" applyBorder="1" applyAlignment="1"/>
    <xf numFmtId="166" fontId="24" fillId="9" borderId="11" xfId="4" applyNumberFormat="1" applyFont="1" applyFill="1" applyBorder="1"/>
    <xf numFmtId="169" fontId="32" fillId="2" borderId="11" xfId="2" applyNumberFormat="1" applyFont="1" applyBorder="1" applyAlignment="1">
      <alignment horizontal="left"/>
    </xf>
    <xf numFmtId="8" fontId="18" fillId="12" borderId="16" xfId="12" applyNumberFormat="1" applyFont="1" applyFill="1" applyBorder="1" applyAlignment="1">
      <alignment horizontal="right" vertical="center" wrapText="1"/>
    </xf>
    <xf numFmtId="0" fontId="0" fillId="9" borderId="17" xfId="0" applyFill="1" applyBorder="1"/>
    <xf numFmtId="0" fontId="0" fillId="9" borderId="18" xfId="0" applyFill="1" applyBorder="1"/>
    <xf numFmtId="0" fontId="0" fillId="9" borderId="0" xfId="0" applyFill="1" applyBorder="1"/>
    <xf numFmtId="0" fontId="17" fillId="11" borderId="10" xfId="0" applyFont="1" applyFill="1" applyBorder="1" applyAlignment="1" applyProtection="1">
      <alignment vertical="center" wrapText="1"/>
      <protection locked="0"/>
    </xf>
    <xf numFmtId="44" fontId="25" fillId="11" borderId="11" xfId="12" applyFont="1" applyFill="1" applyBorder="1" applyAlignment="1" applyProtection="1">
      <alignment vertical="center" wrapText="1"/>
      <protection locked="0"/>
    </xf>
    <xf numFmtId="0" fontId="8" fillId="8" borderId="0" xfId="0" applyFont="1" applyFill="1" applyBorder="1" applyAlignment="1">
      <alignment horizontal="center"/>
    </xf>
    <xf numFmtId="0" fontId="30" fillId="13" borderId="4" xfId="6" applyNumberFormat="1" applyFont="1" applyFill="1" applyBorder="1" applyAlignment="1">
      <alignment horizontal="center" vertical="center" textRotation="90"/>
    </xf>
    <xf numFmtId="0" fontId="30" fillId="13" borderId="5" xfId="6" applyNumberFormat="1" applyFont="1" applyFill="1" applyBorder="1" applyAlignment="1">
      <alignment horizontal="center" vertical="center" textRotation="90"/>
    </xf>
    <xf numFmtId="0" fontId="30" fillId="13" borderId="6" xfId="6" applyNumberFormat="1" applyFont="1" applyFill="1" applyBorder="1" applyAlignment="1">
      <alignment horizontal="center" vertical="center" textRotation="90"/>
    </xf>
    <xf numFmtId="0" fontId="26" fillId="13" borderId="0" xfId="0" applyFont="1" applyFill="1" applyBorder="1" applyAlignment="1" applyProtection="1">
      <alignment horizontal="left" vertical="top" wrapText="1"/>
      <protection hidden="1"/>
    </xf>
    <xf numFmtId="0" fontId="12" fillId="9" borderId="0" xfId="0" quotePrefix="1" applyFont="1" applyFill="1" applyAlignment="1" applyProtection="1">
      <alignment horizontal="left" vertical="top" wrapText="1"/>
      <protection hidden="1"/>
    </xf>
    <xf numFmtId="0" fontId="20" fillId="9" borderId="0" xfId="0" applyFont="1" applyFill="1" applyAlignment="1" applyProtection="1">
      <alignment horizontal="left" vertical="top" wrapText="1"/>
      <protection hidden="1"/>
    </xf>
  </cellXfs>
  <cellStyles count="13">
    <cellStyle name="20% - Accent3" xfId="7" builtinId="38"/>
    <cellStyle name="Accent1" xfId="6" builtinId="29"/>
    <cellStyle name="Gevolgde hyperlink" xfId="9" builtinId="9" hidden="1"/>
    <cellStyle name="Gevolgde hyperlink" xfId="11" builtinId="9" hidden="1"/>
    <cellStyle name="Goed" xfId="2" builtinId="26"/>
    <cellStyle name="Hyperlink" xfId="8" builtinId="8" hidden="1"/>
    <cellStyle name="Hyperlink" xfId="10" builtinId="8" hidden="1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  <cellStyle name="Valuta" xfId="12" builtinId="4"/>
  </cellStyles>
  <dxfs count="0"/>
  <tableStyles count="0" defaultTableStyle="TableStyleMedium9" defaultPivotStyle="PivotStyleMedium4"/>
  <colors>
    <mruColors>
      <color rgb="FFF40034"/>
      <color rgb="FF009FDA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866318399"/>
          <c:y val="6.8070918012718806E-2"/>
          <c:w val="0.75828505157785497"/>
          <c:h val="0.70182047244094703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'Fictieve aanneemsom (uren)'!$C$5:$C$6</c:f>
              <c:numCache>
                <c:formatCode>_-"€"\ * #,##0.00_-;_-"€"\ * #,##0.00\-;_-"€"\ * "-"??_-;_-@_-</c:formatCode>
                <c:ptCount val="2"/>
                <c:pt idx="0">
                  <c:v>9050</c:v>
                </c:pt>
                <c:pt idx="1">
                  <c:v>5800</c:v>
                </c:pt>
              </c:numCache>
            </c:numRef>
          </c:xVal>
          <c:yVal>
            <c:numRef>
              <c:f>'Fictieve aanneemsom (uren)'!$D$5:$D$6</c:f>
              <c:numCache>
                <c:formatCode>0.0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C7-4806-A9C6-030D412503A7}"/>
            </c:ext>
          </c:extLst>
        </c:ser>
        <c:ser>
          <c:idx val="1"/>
          <c:order val="1"/>
          <c:spPr>
            <a:ln>
              <a:solidFill>
                <a:srgbClr val="F40034"/>
              </a:solidFill>
            </a:ln>
          </c:spPr>
          <c:marker>
            <c:spPr>
              <a:solidFill>
                <a:srgbClr val="F40034"/>
              </a:solidFill>
              <a:ln>
                <a:solidFill>
                  <a:srgbClr val="F40034"/>
                </a:solidFill>
              </a:ln>
            </c:spPr>
          </c:marker>
          <c:xVal>
            <c:numRef>
              <c:f>'Fictieve aanneemsom (uren)'!$C$9</c:f>
              <c:numCache>
                <c:formatCode>_-"€"\ * #,##0.00_-;_-"€"\ * #,##0.00\-;_-"€"\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'Fictieve aanneemsom (uren)'!$D$9</c:f>
              <c:numCache>
                <c:formatCode>0.0</c:formatCode>
                <c:ptCount val="1"/>
                <c:pt idx="0">
                  <c:v>100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FC7-4806-A9C6-030D412503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171592"/>
        <c:axId val="2093166376"/>
      </c:scatterChart>
      <c:valAx>
        <c:axId val="2093171592"/>
        <c:scaling>
          <c:orientation val="minMax"/>
          <c:min val="58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093166376"/>
        <c:crossesAt val="0"/>
        <c:crossBetween val="midCat"/>
      </c:valAx>
      <c:valAx>
        <c:axId val="2093166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093171592"/>
        <c:crosses val="autoZero"/>
        <c:crossBetween val="midCat"/>
      </c:valAx>
      <c:spPr>
        <a:ln>
          <a:gradFill>
            <a:gsLst>
              <a:gs pos="0">
                <a:schemeClr val="accent1">
                  <a:lumMod val="5000"/>
                  <a:lumOff val="95000"/>
                </a:schemeClr>
              </a:gs>
              <a:gs pos="74000">
                <a:schemeClr val="accent1">
                  <a:lumMod val="45000"/>
                  <a:lumOff val="55000"/>
                </a:schemeClr>
              </a:gs>
              <a:gs pos="83000">
                <a:schemeClr val="accent1">
                  <a:lumMod val="45000"/>
                  <a:lumOff val="55000"/>
                </a:schemeClr>
              </a:gs>
              <a:gs pos="100000">
                <a:schemeClr val="accent1">
                  <a:lumMod val="30000"/>
                  <a:lumOff val="70000"/>
                </a:schemeClr>
              </a:gs>
            </a:gsLst>
            <a:lin ang="5400000" scaled="1"/>
          </a:gradFill>
        </a:ln>
      </c:spPr>
    </c:plotArea>
    <c:plotVisOnly val="1"/>
    <c:dispBlanksAs val="gap"/>
    <c:showDLblsOverMax val="0"/>
  </c:chart>
  <c:printSettings>
    <c:headerFooter/>
    <c:pageMargins b="0.75000000000000999" l="0.70000000000000095" r="0.70000000000000095" t="0.75000000000000999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960120</xdr:colOff>
      <xdr:row>2</xdr:row>
      <xdr:rowOff>57150</xdr:rowOff>
    </xdr:from>
    <xdr:to>
      <xdr:col>9</xdr:col>
      <xdr:colOff>2362200</xdr:colOff>
      <xdr:row>14</xdr:row>
      <xdr:rowOff>123825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3"/>
  <sheetViews>
    <sheetView workbookViewId="0">
      <selection activeCell="C9" sqref="C9"/>
    </sheetView>
  </sheetViews>
  <sheetFormatPr defaultColWidth="10.875" defaultRowHeight="15.75" x14ac:dyDescent="0.25"/>
  <cols>
    <col min="1" max="1" width="2.875" style="13" customWidth="1"/>
    <col min="2" max="2" width="30.375" style="14" customWidth="1"/>
    <col min="3" max="3" width="16" style="6" customWidth="1"/>
    <col min="4" max="4" width="12.875" style="6" customWidth="1"/>
    <col min="5" max="5" width="24.125" style="6" customWidth="1"/>
    <col min="6" max="7" width="14.375" style="6" customWidth="1"/>
    <col min="8" max="8" width="2.5" style="6" customWidth="1"/>
    <col min="9" max="9" width="14.375" style="6" customWidth="1"/>
    <col min="10" max="10" width="88" style="6" customWidth="1"/>
    <col min="11" max="11" width="2.5" style="6" customWidth="1"/>
    <col min="12" max="16384" width="10.875" style="1"/>
  </cols>
  <sheetData>
    <row r="1" spans="1:11" x14ac:dyDescent="0.25">
      <c r="A1" s="2"/>
      <c r="B1" s="3"/>
      <c r="C1" s="4"/>
      <c r="D1" s="4"/>
      <c r="E1" s="4"/>
      <c r="F1" s="5"/>
      <c r="G1" s="5"/>
      <c r="H1" s="5"/>
      <c r="I1" s="5"/>
      <c r="J1" s="5"/>
      <c r="K1" s="5"/>
    </row>
    <row r="2" spans="1:11" x14ac:dyDescent="0.25">
      <c r="A2" s="2"/>
      <c r="B2" s="3"/>
      <c r="C2" s="4"/>
      <c r="D2" s="4"/>
      <c r="E2" s="97" t="s">
        <v>0</v>
      </c>
      <c r="F2" s="97"/>
      <c r="G2" s="97"/>
      <c r="H2" s="97"/>
      <c r="I2" s="97"/>
      <c r="J2" s="97"/>
      <c r="K2" s="5"/>
    </row>
    <row r="3" spans="1:11" x14ac:dyDescent="0.25">
      <c r="A3" s="53"/>
      <c r="B3" s="54"/>
      <c r="C3" s="55"/>
      <c r="D3" s="56"/>
      <c r="E3" s="56"/>
      <c r="F3" s="56"/>
      <c r="G3" s="56"/>
      <c r="H3" s="56"/>
      <c r="I3" s="56"/>
      <c r="K3" s="5"/>
    </row>
    <row r="4" spans="1:11" ht="29.25" x14ac:dyDescent="0.25">
      <c r="A4" s="57"/>
      <c r="B4" s="84" t="s">
        <v>1</v>
      </c>
      <c r="C4" s="85" t="s">
        <v>5</v>
      </c>
      <c r="D4" s="86" t="s">
        <v>30</v>
      </c>
      <c r="E4" s="56"/>
      <c r="F4" s="56"/>
      <c r="G4" s="56"/>
      <c r="H4" s="56"/>
      <c r="I4" s="56"/>
      <c r="K4" s="7"/>
    </row>
    <row r="5" spans="1:11" x14ac:dyDescent="0.25">
      <c r="A5" s="98" t="s">
        <v>2</v>
      </c>
      <c r="B5" s="87" t="s">
        <v>3</v>
      </c>
      <c r="C5" s="88">
        <v>9050</v>
      </c>
      <c r="D5" s="89">
        <v>0</v>
      </c>
      <c r="E5" s="58"/>
      <c r="F5" s="59"/>
      <c r="G5" s="60"/>
      <c r="H5" s="61"/>
      <c r="I5" s="62"/>
      <c r="J5" s="12"/>
      <c r="K5" s="12"/>
    </row>
    <row r="6" spans="1:11" x14ac:dyDescent="0.25">
      <c r="A6" s="99"/>
      <c r="B6" s="90" t="s">
        <v>4</v>
      </c>
      <c r="C6" s="88">
        <v>5800</v>
      </c>
      <c r="D6" s="89">
        <v>100</v>
      </c>
      <c r="E6" s="58"/>
      <c r="F6" s="59"/>
      <c r="G6" s="60"/>
      <c r="H6" s="61"/>
      <c r="I6" s="62"/>
      <c r="J6" s="12"/>
      <c r="K6" s="12"/>
    </row>
    <row r="7" spans="1:11" x14ac:dyDescent="0.25">
      <c r="A7" s="99"/>
      <c r="B7" s="58"/>
      <c r="C7" s="58"/>
      <c r="D7" s="63"/>
      <c r="E7" s="58"/>
      <c r="F7" s="59"/>
      <c r="G7" s="60"/>
      <c r="H7" s="61"/>
      <c r="I7" s="62"/>
      <c r="J7" s="12"/>
      <c r="K7" s="12"/>
    </row>
    <row r="8" spans="1:11" ht="16.5" thickBot="1" x14ac:dyDescent="0.3">
      <c r="A8" s="99"/>
      <c r="B8" s="58"/>
      <c r="C8" s="58"/>
      <c r="D8" s="63"/>
      <c r="E8" s="58"/>
      <c r="F8" s="59"/>
      <c r="G8" s="60"/>
      <c r="H8" s="61"/>
      <c r="I8" s="62"/>
      <c r="J8" s="12"/>
      <c r="K8" s="12"/>
    </row>
    <row r="9" spans="1:11" ht="16.5" thickBot="1" x14ac:dyDescent="0.3">
      <c r="A9" s="100"/>
      <c r="B9" s="81" t="s">
        <v>29</v>
      </c>
      <c r="C9" s="82">
        <f>'Prijzenblad invullen'!B17</f>
        <v>0</v>
      </c>
      <c r="D9" s="83">
        <f>IF(C9="","",IF(C9&gt;C5,"Ongeldig",IF(C9&gt;C6,D5+(D6-D5)/(C6-C5)*(C9-C5),100)))</f>
        <v>100</v>
      </c>
      <c r="E9" s="58"/>
      <c r="F9" s="59"/>
      <c r="G9" s="62"/>
      <c r="H9" s="62"/>
      <c r="I9" s="62"/>
      <c r="J9" s="12"/>
      <c r="K9" s="12"/>
    </row>
    <row r="10" spans="1:11" x14ac:dyDescent="0.25">
      <c r="A10" s="64"/>
      <c r="B10" s="65"/>
      <c r="C10" s="56"/>
      <c r="D10" s="56"/>
      <c r="E10" s="66"/>
      <c r="F10" s="59"/>
      <c r="G10" s="62"/>
      <c r="H10" s="62"/>
      <c r="I10" s="62"/>
      <c r="J10" s="12"/>
      <c r="K10" s="12"/>
    </row>
    <row r="11" spans="1:11" x14ac:dyDescent="0.25">
      <c r="A11" s="65"/>
      <c r="B11" s="65" t="s">
        <v>6</v>
      </c>
      <c r="C11" s="56"/>
      <c r="D11" s="56"/>
      <c r="E11" s="66"/>
      <c r="F11" s="59"/>
      <c r="G11" s="62"/>
      <c r="H11" s="62"/>
      <c r="I11" s="62"/>
      <c r="J11" s="12"/>
      <c r="K11" s="12"/>
    </row>
    <row r="12" spans="1:11" x14ac:dyDescent="0.25">
      <c r="A12" s="64"/>
      <c r="B12" s="65" t="s">
        <v>31</v>
      </c>
      <c r="C12" s="56"/>
      <c r="D12" s="56"/>
      <c r="E12" s="66"/>
      <c r="F12" s="59"/>
      <c r="G12" s="62"/>
      <c r="H12" s="62"/>
      <c r="I12" s="62"/>
      <c r="J12" s="15"/>
      <c r="K12" s="12"/>
    </row>
    <row r="13" spans="1:11" x14ac:dyDescent="0.25">
      <c r="A13" s="64"/>
      <c r="B13" s="65"/>
      <c r="C13" s="56"/>
      <c r="D13" s="56"/>
      <c r="E13" s="66"/>
      <c r="F13" s="59"/>
      <c r="G13" s="62"/>
      <c r="H13" s="62"/>
      <c r="I13" s="62"/>
      <c r="J13" s="16"/>
      <c r="K13" s="12"/>
    </row>
    <row r="14" spans="1:11" x14ac:dyDescent="0.25">
      <c r="A14" s="65"/>
      <c r="B14" s="56"/>
      <c r="C14" s="55"/>
      <c r="D14" s="56"/>
      <c r="E14" s="58"/>
      <c r="F14" s="67"/>
      <c r="G14" s="68"/>
      <c r="H14" s="69"/>
      <c r="I14" s="69"/>
      <c r="J14" s="18"/>
      <c r="K14" s="18"/>
    </row>
    <row r="15" spans="1:11" x14ac:dyDescent="0.25">
      <c r="A15" s="64"/>
      <c r="B15" s="65"/>
      <c r="C15" s="56"/>
      <c r="D15" s="56"/>
      <c r="E15" s="70"/>
      <c r="F15" s="67"/>
      <c r="G15" s="69"/>
      <c r="H15" s="69"/>
      <c r="I15" s="69"/>
      <c r="J15" s="18"/>
      <c r="K15" s="18"/>
    </row>
    <row r="16" spans="1:11" x14ac:dyDescent="0.25">
      <c r="A16" s="64"/>
      <c r="B16" s="65" t="s">
        <v>7</v>
      </c>
      <c r="C16" s="56"/>
      <c r="D16" s="56"/>
      <c r="E16" s="70"/>
      <c r="F16" s="67"/>
      <c r="G16" s="69"/>
      <c r="H16" s="69"/>
      <c r="I16" s="69"/>
      <c r="J16" s="18"/>
      <c r="K16" s="18"/>
    </row>
    <row r="17" spans="1:11" x14ac:dyDescent="0.25">
      <c r="A17" s="53"/>
      <c r="B17" s="71" t="s">
        <v>8</v>
      </c>
      <c r="C17" s="55"/>
      <c r="D17" s="55"/>
      <c r="E17" s="55"/>
      <c r="F17" s="72"/>
      <c r="G17" s="72"/>
      <c r="H17" s="72"/>
      <c r="I17" s="72"/>
      <c r="J17" s="20"/>
      <c r="K17" s="5"/>
    </row>
    <row r="18" spans="1:11" x14ac:dyDescent="0.25">
      <c r="A18" s="53"/>
      <c r="B18" s="73"/>
      <c r="C18" s="55"/>
      <c r="D18" s="72"/>
      <c r="E18" s="55"/>
      <c r="F18" s="72"/>
      <c r="G18" s="72"/>
      <c r="H18" s="72"/>
      <c r="I18" s="72"/>
      <c r="J18" s="20"/>
      <c r="K18" s="5"/>
    </row>
    <row r="19" spans="1:11" x14ac:dyDescent="0.25">
      <c r="A19" s="53"/>
      <c r="B19" s="65" t="s">
        <v>9</v>
      </c>
      <c r="C19" s="55"/>
      <c r="D19" s="55"/>
      <c r="E19" s="55"/>
      <c r="F19" s="74"/>
      <c r="G19" s="72"/>
      <c r="H19" s="72"/>
      <c r="I19" s="72"/>
      <c r="J19" s="20"/>
      <c r="K19" s="5"/>
    </row>
    <row r="20" spans="1:11" x14ac:dyDescent="0.25">
      <c r="A20" s="53"/>
      <c r="B20" s="75" t="str">
        <f>"= "&amp;D5&amp;" + ("&amp;D6&amp;" - "&amp;D5&amp;") / ("&amp;C6&amp;" - "&amp;C5&amp;") * (inschrijfprijs - "&amp;C5&amp;")"</f>
        <v>= 0 + (100 - 0) / (5800 - 9050) * (inschrijfprijs - 9050)</v>
      </c>
      <c r="C20" s="55"/>
      <c r="D20" s="76"/>
      <c r="E20" s="77"/>
      <c r="F20" s="72"/>
      <c r="G20" s="72"/>
      <c r="H20" s="72"/>
      <c r="I20" s="72"/>
      <c r="J20" s="20"/>
      <c r="K20" s="5"/>
    </row>
    <row r="21" spans="1:11" x14ac:dyDescent="0.25">
      <c r="A21" s="53"/>
      <c r="B21" s="78"/>
      <c r="C21" s="55"/>
      <c r="D21" s="55"/>
      <c r="E21" s="55"/>
      <c r="F21" s="72"/>
      <c r="G21" s="72"/>
      <c r="H21" s="72"/>
      <c r="I21" s="72"/>
      <c r="J21" s="20"/>
      <c r="K21" s="5"/>
    </row>
    <row r="22" spans="1:11" x14ac:dyDescent="0.25">
      <c r="A22" s="53"/>
      <c r="B22" s="79"/>
      <c r="C22" s="55"/>
      <c r="D22" s="55"/>
      <c r="E22" s="55"/>
      <c r="F22" s="72"/>
      <c r="G22" s="72"/>
      <c r="H22" s="72"/>
      <c r="I22" s="72"/>
      <c r="J22" s="20"/>
      <c r="K22" s="5"/>
    </row>
    <row r="23" spans="1:11" x14ac:dyDescent="0.25">
      <c r="A23" s="53"/>
      <c r="B23" s="78"/>
      <c r="C23" s="55"/>
      <c r="D23" s="76"/>
      <c r="E23" s="80"/>
      <c r="F23" s="72"/>
      <c r="G23" s="72"/>
      <c r="H23" s="72"/>
      <c r="I23" s="72"/>
      <c r="J23" s="20"/>
      <c r="K23" s="5"/>
    </row>
    <row r="24" spans="1:11" x14ac:dyDescent="0.25">
      <c r="A24" s="14"/>
      <c r="B24" s="22"/>
      <c r="E24" s="16"/>
      <c r="F24" s="21"/>
      <c r="G24" s="21"/>
      <c r="H24" s="21"/>
      <c r="I24" s="21"/>
      <c r="J24" s="21"/>
      <c r="K24" s="23"/>
    </row>
    <row r="25" spans="1:11" x14ac:dyDescent="0.25">
      <c r="A25" s="14"/>
      <c r="B25" s="6"/>
      <c r="E25" s="8"/>
      <c r="F25" s="24"/>
      <c r="G25" s="25"/>
      <c r="H25" s="26"/>
      <c r="I25" s="27"/>
      <c r="J25" s="28"/>
      <c r="K25" s="28"/>
    </row>
    <row r="26" spans="1:11" x14ac:dyDescent="0.25">
      <c r="E26" s="8"/>
      <c r="F26" s="24"/>
      <c r="G26" s="25"/>
      <c r="H26" s="26"/>
      <c r="I26" s="27"/>
      <c r="J26" s="28"/>
      <c r="K26" s="28"/>
    </row>
    <row r="27" spans="1:11" x14ac:dyDescent="0.25">
      <c r="B27" s="4"/>
      <c r="C27" s="4"/>
      <c r="D27" s="4"/>
      <c r="E27" s="8"/>
      <c r="F27" s="9"/>
      <c r="G27" s="10"/>
      <c r="H27" s="11"/>
      <c r="I27" s="12"/>
      <c r="J27" s="29"/>
      <c r="K27" s="29"/>
    </row>
    <row r="28" spans="1:11" x14ac:dyDescent="0.25">
      <c r="B28" s="4"/>
      <c r="C28" s="4"/>
      <c r="D28" s="4"/>
      <c r="E28" s="19"/>
      <c r="F28" s="17"/>
      <c r="G28" s="18"/>
      <c r="H28" s="18"/>
      <c r="I28" s="18"/>
      <c r="J28" s="30"/>
      <c r="K28" s="18"/>
    </row>
    <row r="29" spans="1:11" x14ac:dyDescent="0.25">
      <c r="B29" s="4"/>
      <c r="C29" s="4"/>
      <c r="D29" s="4"/>
      <c r="E29" s="19"/>
      <c r="F29" s="17"/>
      <c r="G29" s="18"/>
      <c r="H29" s="18"/>
      <c r="I29" s="18"/>
      <c r="J29" s="18"/>
      <c r="K29" s="18"/>
    </row>
    <row r="30" spans="1:11" x14ac:dyDescent="0.25">
      <c r="A30" s="31"/>
      <c r="B30" s="4"/>
      <c r="C30" s="4"/>
      <c r="D30" s="4"/>
      <c r="E30" s="19"/>
      <c r="F30" s="17"/>
      <c r="G30" s="18"/>
      <c r="H30" s="18"/>
      <c r="I30" s="18"/>
      <c r="J30" s="18"/>
      <c r="K30" s="18"/>
    </row>
    <row r="31" spans="1:11" x14ac:dyDescent="0.25">
      <c r="A31" s="32"/>
      <c r="B31" s="4"/>
      <c r="C31" s="4"/>
      <c r="D31" s="4"/>
      <c r="E31" s="5"/>
      <c r="F31" s="33"/>
    </row>
    <row r="32" spans="1:11" x14ac:dyDescent="0.25">
      <c r="B32" s="4"/>
      <c r="C32" s="4"/>
      <c r="D32" s="4"/>
    </row>
    <row r="33" spans="2:4" x14ac:dyDescent="0.25">
      <c r="B33" s="4"/>
      <c r="C33" s="4"/>
      <c r="D33" s="4"/>
    </row>
  </sheetData>
  <sheetProtection algorithmName="SHA-512" hashValue="j7igHGGiR4Dun+3vlO6QQbqq+hoDZyOSa/cLxc4bVUIU3pEABAEycxocd2cZ0Y8+xpcdwhLIhi8m4s5I7wF1tg==" saltValue="W+k8ospK0+gxKdfwX92FEA==" spinCount="100000" sheet="1" objects="1" scenarios="1"/>
  <mergeCells count="2">
    <mergeCell ref="E2:J2"/>
    <mergeCell ref="A5:A9"/>
  </mergeCells>
  <pageMargins left="0.75" right="0.75" top="1" bottom="1" header="0.5" footer="0.5"/>
  <pageSetup paperSize="9" orientation="portrait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"/>
  <sheetViews>
    <sheetView tabSelected="1" workbookViewId="0">
      <selection activeCell="B15" sqref="B15"/>
    </sheetView>
  </sheetViews>
  <sheetFormatPr defaultColWidth="10.875" defaultRowHeight="15.75" x14ac:dyDescent="0.25"/>
  <cols>
    <col min="1" max="1" width="36.375" style="1" customWidth="1"/>
    <col min="2" max="2" width="20.75" style="1" customWidth="1"/>
    <col min="3" max="3" width="16.625" style="1" bestFit="1" customWidth="1"/>
    <col min="4" max="5" width="18.375" style="1" customWidth="1"/>
    <col min="6" max="16384" width="10.875" style="1"/>
  </cols>
  <sheetData>
    <row r="1" spans="1:8" ht="18" x14ac:dyDescent="0.25">
      <c r="A1" s="101" t="s">
        <v>32</v>
      </c>
      <c r="B1" s="101"/>
      <c r="C1" s="101"/>
      <c r="D1" s="101"/>
      <c r="E1" s="34"/>
    </row>
    <row r="2" spans="1:8" ht="16.5" thickBot="1" x14ac:dyDescent="0.3"/>
    <row r="3" spans="1:8" ht="16.5" thickBot="1" x14ac:dyDescent="0.3">
      <c r="A3" s="37" t="s">
        <v>12</v>
      </c>
      <c r="B3" s="95"/>
      <c r="F3" s="46"/>
      <c r="G3" s="102" t="s">
        <v>10</v>
      </c>
      <c r="H3" s="102"/>
    </row>
    <row r="4" spans="1:8" ht="18" x14ac:dyDescent="0.25">
      <c r="A4" s="35"/>
      <c r="B4" s="35"/>
      <c r="F4" s="47"/>
      <c r="G4" s="36" t="s">
        <v>11</v>
      </c>
      <c r="H4" s="34"/>
    </row>
    <row r="5" spans="1:8" x14ac:dyDescent="0.25">
      <c r="C5" s="34"/>
      <c r="D5" s="34"/>
      <c r="E5" s="34"/>
    </row>
    <row r="6" spans="1:8" x14ac:dyDescent="0.25">
      <c r="A6" s="34"/>
      <c r="B6" s="34"/>
      <c r="C6" s="34"/>
      <c r="D6" s="34"/>
      <c r="E6" s="34"/>
    </row>
    <row r="7" spans="1:8" ht="18" customHeight="1" x14ac:dyDescent="0.25">
      <c r="A7" s="103" t="s">
        <v>28</v>
      </c>
      <c r="B7" s="103"/>
      <c r="C7" s="103"/>
      <c r="D7" s="45"/>
      <c r="E7" s="45"/>
    </row>
    <row r="8" spans="1:8" x14ac:dyDescent="0.25">
      <c r="A8" s="51"/>
      <c r="B8" s="45"/>
      <c r="C8" s="45"/>
      <c r="D8" s="45" t="s">
        <v>19</v>
      </c>
      <c r="E8" s="45"/>
    </row>
    <row r="9" spans="1:8" ht="30" x14ac:dyDescent="0.25">
      <c r="A9" s="52" t="s">
        <v>1</v>
      </c>
      <c r="B9" s="52" t="s">
        <v>13</v>
      </c>
      <c r="C9" s="52" t="s">
        <v>14</v>
      </c>
      <c r="D9" s="52" t="s">
        <v>15</v>
      </c>
    </row>
    <row r="10" spans="1:8" ht="71.25" x14ac:dyDescent="0.25">
      <c r="A10" s="49" t="s">
        <v>22</v>
      </c>
      <c r="B10" s="49"/>
      <c r="C10" s="49"/>
      <c r="D10" s="49"/>
      <c r="F10" s="48" t="s">
        <v>23</v>
      </c>
      <c r="G10" s="48" t="s">
        <v>24</v>
      </c>
    </row>
    <row r="11" spans="1:8" x14ac:dyDescent="0.25">
      <c r="A11" s="49" t="s">
        <v>25</v>
      </c>
      <c r="B11" s="96"/>
      <c r="C11" s="49">
        <v>30</v>
      </c>
      <c r="D11" s="50">
        <f>C11*B11</f>
        <v>0</v>
      </c>
      <c r="F11" s="91">
        <v>90</v>
      </c>
      <c r="G11" s="91">
        <v>130</v>
      </c>
    </row>
    <row r="12" spans="1:8" x14ac:dyDescent="0.25">
      <c r="A12" s="49" t="s">
        <v>26</v>
      </c>
      <c r="B12" s="96"/>
      <c r="C12" s="49">
        <v>10</v>
      </c>
      <c r="D12" s="50">
        <f>C12*B12</f>
        <v>0</v>
      </c>
      <c r="F12" s="91">
        <v>70</v>
      </c>
      <c r="G12" s="91">
        <v>105</v>
      </c>
    </row>
    <row r="13" spans="1:8" x14ac:dyDescent="0.25">
      <c r="A13" s="49" t="s">
        <v>27</v>
      </c>
      <c r="B13" s="96"/>
      <c r="C13" s="49">
        <v>10</v>
      </c>
      <c r="D13" s="50">
        <f>C13*B13</f>
        <v>0</v>
      </c>
      <c r="F13" s="91">
        <v>45</v>
      </c>
      <c r="G13" s="91">
        <v>85</v>
      </c>
    </row>
    <row r="14" spans="1:8" x14ac:dyDescent="0.25">
      <c r="A14" s="49" t="s">
        <v>20</v>
      </c>
      <c r="B14" s="96"/>
      <c r="C14" s="49">
        <v>30</v>
      </c>
      <c r="D14" s="50">
        <f>C14*B14</f>
        <v>0</v>
      </c>
      <c r="F14" s="91">
        <v>45</v>
      </c>
      <c r="G14" s="91">
        <v>75</v>
      </c>
    </row>
    <row r="15" spans="1:8" x14ac:dyDescent="0.25">
      <c r="A15" s="49" t="s">
        <v>21</v>
      </c>
      <c r="B15" s="96"/>
      <c r="C15" s="49">
        <v>20</v>
      </c>
      <c r="D15" s="50">
        <f t="shared" ref="D15" si="0">C15*B15</f>
        <v>0</v>
      </c>
      <c r="F15" s="91">
        <v>30</v>
      </c>
      <c r="G15" s="91">
        <v>50</v>
      </c>
      <c r="H15" s="93"/>
    </row>
    <row r="16" spans="1:8" ht="16.5" thickBot="1" x14ac:dyDescent="0.3">
      <c r="A16" s="34"/>
      <c r="B16" s="38"/>
      <c r="C16" s="34"/>
      <c r="D16" s="34"/>
      <c r="G16" s="92"/>
    </row>
    <row r="17" spans="1:6" x14ac:dyDescent="0.25">
      <c r="A17" s="39" t="s">
        <v>16</v>
      </c>
      <c r="B17" s="40">
        <f>SUM(D11:D15)</f>
        <v>0</v>
      </c>
      <c r="C17" s="34"/>
      <c r="D17" s="34"/>
    </row>
    <row r="18" spans="1:6" ht="30.75" thickBot="1" x14ac:dyDescent="0.3">
      <c r="A18" s="41" t="s">
        <v>17</v>
      </c>
      <c r="B18" s="42">
        <f>'Fictieve aanneemsom (uren)'!D9</f>
        <v>100</v>
      </c>
      <c r="C18" s="34"/>
      <c r="D18" s="34"/>
    </row>
    <row r="19" spans="1:6" ht="16.5" thickBot="1" x14ac:dyDescent="0.3">
      <c r="A19" s="34"/>
      <c r="B19" s="34"/>
      <c r="C19" s="34"/>
      <c r="D19" s="34"/>
    </row>
    <row r="20" spans="1:6" ht="18.75" thickBot="1" x14ac:dyDescent="0.3">
      <c r="A20" s="43" t="s">
        <v>18</v>
      </c>
      <c r="B20" s="44">
        <f>B18*0.15</f>
        <v>15</v>
      </c>
      <c r="C20" s="34"/>
      <c r="D20" s="34"/>
      <c r="F20" s="94"/>
    </row>
    <row r="21" spans="1:6" x14ac:dyDescent="0.25">
      <c r="A21" s="34"/>
      <c r="B21" s="34"/>
      <c r="C21" s="34"/>
      <c r="D21" s="34"/>
      <c r="E21" s="34"/>
      <c r="F21" s="94"/>
    </row>
    <row r="22" spans="1:6" x14ac:dyDescent="0.25">
      <c r="A22" s="34"/>
      <c r="B22" s="34"/>
      <c r="C22" s="34"/>
      <c r="D22" s="34"/>
      <c r="E22" s="34"/>
      <c r="F22" s="94"/>
    </row>
  </sheetData>
  <sheetProtection algorithmName="SHA-512" hashValue="xqQbTZt/1YejxEsvKxuV9rD4SLOgre23K1sBwLozMIOCbdOqavRgKBPCYpFLzwguXhX9StiH0pAS22lNG9DrYQ==" saltValue="bdmbIoNiRfMUB/ohQV7LFg==" spinCount="100000" sheet="1" selectLockedCells="1"/>
  <mergeCells count="3">
    <mergeCell ref="A1:D1"/>
    <mergeCell ref="G3:H3"/>
    <mergeCell ref="A7:C7"/>
  </mergeCells>
  <dataValidations count="5">
    <dataValidation type="decimal" operator="lessThan" allowBlank="1" showErrorMessage="1" errorTitle="Ongeldige waarde!" error="De ingevoerde waarde ligt hoger, dan het maximum._x000a_" sqref="B11" xr:uid="{D6BA6747-6CBE-4064-9964-9DF2D7497DA5}">
      <formula1>130.01</formula1>
    </dataValidation>
    <dataValidation type="decimal" operator="lessThan" allowBlank="1" showInputMessage="1" showErrorMessage="1" errorTitle="Ongeldige waarde" error="De ingevoerde waarde ligt hoger, dan het maximum!" sqref="B12" xr:uid="{9ECAE3E9-6B4B-419D-8161-E0EF77109EB7}">
      <formula1>105.01</formula1>
    </dataValidation>
    <dataValidation type="decimal" operator="lessThan" allowBlank="1" showInputMessage="1" showErrorMessage="1" errorTitle="Ongeldige waarde!" error="De ingevoerde waarde ligt hoger, dan het maximum._x000a_" sqref="B13" xr:uid="{A1DB6E50-B8D5-4C4C-95B2-803DCB757DB0}">
      <formula1>85.01</formula1>
    </dataValidation>
    <dataValidation type="decimal" operator="lessThan" allowBlank="1" showInputMessage="1" showErrorMessage="1" errorTitle="Ongeldige waarde!" error="De ingevoerde waarde ligt hoger, dan het maximum._x000a_" sqref="B14" xr:uid="{D632827F-7EBF-4400-9D7E-D81354AD2C55}">
      <formula1>75.01</formula1>
    </dataValidation>
    <dataValidation type="decimal" operator="lessThan" allowBlank="1" showInputMessage="1" showErrorMessage="1" errorTitle="Ongeldige waarde!" error="De ingevoerde waarde ligt hoger, dan het maximum._x000a_" sqref="B15" xr:uid="{1021EBC5-5552-4152-95E8-E71582FCAB1B}">
      <formula1>50.01</formula1>
    </dataValidation>
  </dataValidations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6D48575658EF43BD55407D84D12BA8" ma:contentTypeVersion="5" ma:contentTypeDescription="Een nieuw document maken." ma:contentTypeScope="" ma:versionID="73313d474be448d49bc3939f27bb5ad4">
  <xsd:schema xmlns:xsd="http://www.w3.org/2001/XMLSchema" xmlns:xs="http://www.w3.org/2001/XMLSchema" xmlns:p="http://schemas.microsoft.com/office/2006/metadata/properties" xmlns:ns2="d7c472b0-e862-49de-bdd7-99f3e1d90cf7" targetNamespace="http://schemas.microsoft.com/office/2006/metadata/properties" ma:root="true" ma:fieldsID="24f68ca591edfc3fb9b8924d526a3056" ns2:_="">
    <xsd:import namespace="d7c472b0-e862-49de-bdd7-99f3e1d90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472b0-e862-49de-bdd7-99f3e1d90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E2993A-4A85-4FB4-888F-66BB6DC85463}">
  <ds:schemaRefs>
    <ds:schemaRef ds:uri="http://purl.org/dc/dcmitype/"/>
    <ds:schemaRef ds:uri="d7c472b0-e862-49de-bdd7-99f3e1d90cf7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B4ED458-025C-4C2C-A042-BA9CB13E62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472b0-e862-49de-bdd7-99f3e1d90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B249A4-FFD3-4DB6-99C8-DA86DA71C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Fictieve aanneemsom (uren)</vt:lpstr>
      <vt:lpstr>Prijzenblad invullen</vt:lpstr>
    </vt:vector>
  </TitlesOfParts>
  <Company>prive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Marilijn Schaap</dc:creator>
  <cp:lastModifiedBy>Marilijn Schaap</cp:lastModifiedBy>
  <dcterms:created xsi:type="dcterms:W3CDTF">2019-08-07T17:56:58Z</dcterms:created>
  <dcterms:modified xsi:type="dcterms:W3CDTF">2021-01-22T14:41:50Z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0x0101000A6D48575658EF43BD55407D84D12BA8</vt:lpwstr>
  </property>
</Properties>
</file>