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nita te Rietmolen\OneDrive - LicenseConsult\Desktop\"/>
    </mc:Choice>
  </mc:AlternateContent>
  <bookViews>
    <workbookView xWindow="0" yWindow="0" windowWidth="19200" windowHeight="7050"/>
  </bookViews>
  <sheets>
    <sheet name="Microsoft Prijzenshe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N7" i="1" s="1"/>
  <c r="K6" i="1"/>
  <c r="L6" i="1" s="1"/>
  <c r="M6" i="1" l="1"/>
  <c r="N6" i="1"/>
  <c r="L7" i="1"/>
  <c r="M7" i="1"/>
  <c r="K16" i="1"/>
  <c r="K15" i="1"/>
  <c r="K14" i="1"/>
  <c r="K12" i="1"/>
  <c r="K11" i="1"/>
  <c r="K10" i="1"/>
  <c r="K9" i="1"/>
  <c r="L11" i="1" l="1"/>
  <c r="M11" i="1"/>
  <c r="N11" i="1"/>
  <c r="L9" i="1"/>
  <c r="N9" i="1"/>
  <c r="M9" i="1"/>
  <c r="L10" i="1"/>
  <c r="M10" i="1"/>
  <c r="N10" i="1"/>
  <c r="L12" i="1"/>
  <c r="M12" i="1"/>
  <c r="N12" i="1"/>
  <c r="N14" i="1"/>
  <c r="M14" i="1"/>
  <c r="L14" i="1"/>
  <c r="N15" i="1"/>
  <c r="M15" i="1"/>
  <c r="L15" i="1"/>
  <c r="L16" i="1"/>
  <c r="N16" i="1"/>
  <c r="M16" i="1"/>
  <c r="M18" i="1" l="1"/>
  <c r="M19" i="1" s="1"/>
  <c r="L18" i="1"/>
  <c r="L19" i="1" s="1"/>
  <c r="N18" i="1"/>
  <c r="N19" i="1" s="1"/>
  <c r="L21" i="1" l="1"/>
  <c r="L20" i="1"/>
</calcChain>
</file>

<file path=xl/sharedStrings.xml><?xml version="1.0" encoding="utf-8"?>
<sst xmlns="http://schemas.openxmlformats.org/spreadsheetml/2006/main" count="54" uniqueCount="47">
  <si>
    <t>Artikel nummer</t>
  </si>
  <si>
    <t>Totaal exclusief BTW inclusief opslag</t>
  </si>
  <si>
    <t xml:space="preserve"> Totaal + BTW 21%: </t>
  </si>
  <si>
    <t>Totaal generaal (jaar 1+2+3) inclusief BTW</t>
  </si>
  <si>
    <t>Productomschrijving</t>
  </si>
  <si>
    <t>Totaal 
jaar 1</t>
  </si>
  <si>
    <t>Totaal 
jaar 2</t>
  </si>
  <si>
    <t>Totaal 
jaar 3</t>
  </si>
  <si>
    <t xml:space="preserve">Type contract*
</t>
  </si>
  <si>
    <t>Gewenste licenties (verwachte aantallen )</t>
  </si>
  <si>
    <t>Naam ondergetekende</t>
  </si>
  <si>
    <t>Functie</t>
  </si>
  <si>
    <t>Plaats en datum</t>
  </si>
  <si>
    <t>Handtekening</t>
  </si>
  <si>
    <t>Naam Opdrachtnemer</t>
  </si>
  <si>
    <t>Start datum</t>
  </si>
  <si>
    <t>Eind datum</t>
  </si>
  <si>
    <r>
      <t xml:space="preserve">Opslagper-centage in % 
</t>
    </r>
    <r>
      <rPr>
        <b/>
        <i/>
        <sz val="11"/>
        <color theme="1"/>
        <rFont val="Calibri"/>
        <family val="2"/>
        <scheme val="minor"/>
      </rPr>
      <t>(zelf afronden op 2 decimalen)</t>
    </r>
  </si>
  <si>
    <t>EAS</t>
  </si>
  <si>
    <t>Subscription Enterprise Agreement (EAS)</t>
  </si>
  <si>
    <t>Aantal jaar 1</t>
  </si>
  <si>
    <t>Aantal jaar 2</t>
  </si>
  <si>
    <t>Aantal jaar 3</t>
  </si>
  <si>
    <t>7LS-00002</t>
  </si>
  <si>
    <t>7JQ-00341</t>
  </si>
  <si>
    <t>N9U-00002</t>
  </si>
  <si>
    <t>9EA-00039</t>
  </si>
  <si>
    <t>9EM-00562</t>
  </si>
  <si>
    <t>Totaal generaal (jaar 1+2+3) exclusief BTW</t>
  </si>
  <si>
    <t>AAA-10756</t>
  </si>
  <si>
    <t>NK4-00002</t>
  </si>
  <si>
    <t>6VC-02567</t>
  </si>
  <si>
    <t>WinRmtDsktpSrvcsCAL ALNG SubsVL MVL PerUsr Government Monthly Subscription</t>
  </si>
  <si>
    <t>Visio Online P2 Shrd Svr per User Government Monthly Subscription Add Prod</t>
  </si>
  <si>
    <t>PwrBIPro ShrdSvr ALNG SubsVL MVL PerUsr Government Monthly Subscription</t>
  </si>
  <si>
    <t>WinSvrDCCore ALNG LicSAPk MVL 2Lic CoreLic</t>
  </si>
  <si>
    <t>SQLSvrEntCore ALNG LicSAPk MVL 2Lic CoreLic</t>
  </si>
  <si>
    <t>WinSvrSTDCore ALNG LicSAPk MVL 2Lic CoreLic</t>
  </si>
  <si>
    <t xml:space="preserve">Project Plan3 Shared All Lng Subs VL MVL Per User Government Monthly Subscription </t>
  </si>
  <si>
    <t>EAS/VNG</t>
  </si>
  <si>
    <t>*Type contract:</t>
  </si>
  <si>
    <t xml:space="preserve">Netto prijs per stuk exclusief BTW inclusief Opslag   percentage
</t>
  </si>
  <si>
    <t>AAA-10726</t>
  </si>
  <si>
    <t>M365 E3 FromSA ShrdSvr ALNG SubsVL MVL PerUsr (Original)</t>
  </si>
  <si>
    <t>M365 E3 ShrdSvr ALNG SubsVL MVL PerUsr</t>
  </si>
  <si>
    <r>
      <t xml:space="preserve">Netto prijs jaar per stuk exclusief BTW
</t>
    </r>
    <r>
      <rPr>
        <b/>
        <i/>
        <sz val="11"/>
        <color theme="1"/>
        <rFont val="Calibri"/>
        <family val="2"/>
        <scheme val="minor"/>
      </rPr>
      <t>(zelf afronden op 2 decimalen)</t>
    </r>
  </si>
  <si>
    <r>
      <rPr>
        <b/>
        <sz val="16"/>
        <color theme="1"/>
        <rFont val="Calibri"/>
        <family val="2"/>
        <scheme val="minor"/>
      </rPr>
      <t xml:space="preserve">Invulbijlage 1  - Scenario 1 </t>
    </r>
    <r>
      <rPr>
        <b/>
        <sz val="16"/>
        <color rgb="FFFF0000"/>
        <rFont val="Calibri"/>
        <family val="2"/>
        <scheme val="minor"/>
      </rPr>
      <t>Microsoft Prijslijst</t>
    </r>
    <r>
      <rPr>
        <sz val="16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Vul de paarse vakken in (partnummer indien deze afwijkt, prijs per stuk &amp; opslagpercentage). 
Opslagpercentage mag negatief zijn. 
Verdere instructies staan vermeld in het aanbestedingsdocument
Enterprise subscription agreement dient als stuksprijs per jaar ingevuld te worden.
Sommige velden bevatten formules.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</si>
</sst>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&quot;€&quot;\ * #,##0.00_ ;_ &quot;€&quot;\ * \-#,##0.00_ ;_ &quot;€&quot;\ * &quot;-&quot;??_ ;_ @_ 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[$-10413]d\-m\-yyyy"/>
    <numFmt numFmtId="168" formatCode="#,##0_ ;\-#,##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8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9"/>
      <color theme="1"/>
      <name val="Verdana"/>
      <family val="2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DE3EA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5" fillId="0" borderId="0"/>
    <xf numFmtId="0" fontId="12" fillId="0" borderId="0"/>
    <xf numFmtId="0" fontId="13" fillId="0" borderId="0"/>
    <xf numFmtId="16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7" fillId="7" borderId="0" applyNumberFormat="0" applyBorder="0" applyAlignment="0" applyProtection="0"/>
    <xf numFmtId="0" fontId="18" fillId="8" borderId="20" applyNumberFormat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0" borderId="22" applyNumberFormat="0" applyFill="0" applyAlignment="0" applyProtection="0"/>
    <xf numFmtId="0" fontId="23" fillId="0" borderId="23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24" applyNumberFormat="0" applyAlignment="0" applyProtection="0"/>
    <xf numFmtId="166" fontId="13" fillId="0" borderId="0" applyFont="0" applyFill="0" applyBorder="0" applyAlignment="0" applyProtection="0"/>
    <xf numFmtId="0" fontId="16" fillId="10" borderId="25" applyNumberFormat="0" applyFont="0" applyAlignment="0" applyProtection="0"/>
    <xf numFmtId="0" fontId="25" fillId="11" borderId="26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ill="0" applyBorder="0" applyAlignment="0" applyProtection="0"/>
    <xf numFmtId="0" fontId="13" fillId="0" borderId="0"/>
    <xf numFmtId="0" fontId="16" fillId="0" borderId="0"/>
    <xf numFmtId="166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6" fillId="0" borderId="0" applyFont="0" applyFill="0" applyBorder="0" applyAlignment="0" applyProtection="0"/>
    <xf numFmtId="0" fontId="16" fillId="0" borderId="0"/>
    <xf numFmtId="164" fontId="1" fillId="0" borderId="0" applyFont="0" applyFill="0" applyBorder="0" applyAlignment="0" applyProtection="0"/>
    <xf numFmtId="0" fontId="29" fillId="0" borderId="0"/>
    <xf numFmtId="0" fontId="30" fillId="0" borderId="0"/>
  </cellStyleXfs>
  <cellXfs count="151">
    <xf numFmtId="0" fontId="0" fillId="0" borderId="0" xfId="0"/>
    <xf numFmtId="0" fontId="0" fillId="0" borderId="12" xfId="0" applyBorder="1"/>
    <xf numFmtId="0" fontId="0" fillId="0" borderId="0" xfId="0" applyAlignment="1">
      <alignment wrapText="1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horizontal="center" wrapText="1"/>
    </xf>
    <xf numFmtId="2" fontId="2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0" fontId="7" fillId="0" borderId="0" xfId="0" applyFont="1" applyAlignment="1">
      <alignment horizontal="left" vertical="top"/>
    </xf>
    <xf numFmtId="0" fontId="2" fillId="0" borderId="0" xfId="0" applyFont="1"/>
    <xf numFmtId="164" fontId="9" fillId="5" borderId="6" xfId="1" applyFont="1" applyFill="1" applyBorder="1" applyAlignment="1">
      <alignment horizontal="left" vertical="top"/>
    </xf>
    <xf numFmtId="164" fontId="9" fillId="5" borderId="8" xfId="1" applyFont="1" applyFill="1" applyBorder="1" applyAlignment="1">
      <alignment horizontal="left" vertical="top"/>
    </xf>
    <xf numFmtId="164" fontId="10" fillId="5" borderId="13" xfId="0" applyNumberFormat="1" applyFont="1" applyFill="1" applyBorder="1" applyAlignment="1">
      <alignment vertical="center"/>
    </xf>
    <xf numFmtId="2" fontId="10" fillId="0" borderId="13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2" borderId="28" xfId="0" applyFont="1" applyFill="1" applyBorder="1" applyAlignment="1">
      <alignment horizontal="center" vertical="top" wrapText="1"/>
    </xf>
    <xf numFmtId="0" fontId="2" fillId="2" borderId="29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0" fillId="0" borderId="16" xfId="0" applyBorder="1"/>
    <xf numFmtId="0" fontId="0" fillId="0" borderId="11" xfId="0" applyBorder="1" applyAlignment="1">
      <alignment horizont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7" fillId="0" borderId="0" xfId="0" applyFont="1"/>
    <xf numFmtId="0" fontId="2" fillId="2" borderId="28" xfId="0" applyFont="1" applyFill="1" applyBorder="1" applyAlignment="1">
      <alignment horizontal="left" vertical="top" wrapText="1"/>
    </xf>
    <xf numFmtId="168" fontId="8" fillId="16" borderId="31" xfId="61" applyNumberFormat="1" applyFont="1" applyFill="1" applyBorder="1" applyAlignment="1">
      <alignment horizontal="center" vertical="center" wrapText="1" readingOrder="1"/>
    </xf>
    <xf numFmtId="167" fontId="28" fillId="16" borderId="39" xfId="61" applyNumberFormat="1" applyFont="1" applyFill="1" applyBorder="1" applyAlignment="1">
      <alignment horizontal="left" vertical="center" wrapText="1" readingOrder="1"/>
    </xf>
    <xf numFmtId="0" fontId="7" fillId="13" borderId="0" xfId="0" applyFont="1" applyFill="1"/>
    <xf numFmtId="0" fontId="7" fillId="13" borderId="9" xfId="0" applyFont="1" applyFill="1" applyBorder="1" applyAlignment="1">
      <alignment horizontal="left" vertical="top" wrapText="1"/>
    </xf>
    <xf numFmtId="164" fontId="8" fillId="5" borderId="31" xfId="1" applyFont="1" applyFill="1" applyBorder="1" applyAlignment="1">
      <alignment horizontal="left" vertical="top"/>
    </xf>
    <xf numFmtId="164" fontId="8" fillId="5" borderId="32" xfId="1" applyFont="1" applyFill="1" applyBorder="1" applyAlignment="1">
      <alignment horizontal="left" vertical="top"/>
    </xf>
    <xf numFmtId="164" fontId="8" fillId="5" borderId="4" xfId="1" applyFont="1" applyFill="1" applyBorder="1" applyAlignment="1">
      <alignment horizontal="left" vertical="top"/>
    </xf>
    <xf numFmtId="164" fontId="9" fillId="5" borderId="33" xfId="1" applyFont="1" applyFill="1" applyBorder="1" applyAlignment="1">
      <alignment horizontal="left" vertical="top"/>
    </xf>
    <xf numFmtId="0" fontId="2" fillId="2" borderId="43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wrapText="1"/>
    </xf>
    <xf numFmtId="0" fontId="2" fillId="2" borderId="45" xfId="0" applyFont="1" applyFill="1" applyBorder="1" applyAlignment="1">
      <alignment horizontal="left" vertical="top" wrapText="1"/>
    </xf>
    <xf numFmtId="0" fontId="2" fillId="2" borderId="29" xfId="0" applyFont="1" applyFill="1" applyBorder="1" applyAlignment="1">
      <alignment horizontal="center" vertical="top" wrapText="1"/>
    </xf>
    <xf numFmtId="0" fontId="2" fillId="2" borderId="30" xfId="0" applyFont="1" applyFill="1" applyBorder="1" applyAlignment="1">
      <alignment horizontal="center" vertical="top" wrapText="1"/>
    </xf>
    <xf numFmtId="168" fontId="8" fillId="16" borderId="32" xfId="61" applyNumberFormat="1" applyFont="1" applyFill="1" applyBorder="1" applyAlignment="1">
      <alignment horizontal="center" vertical="center" wrapText="1" readingOrder="1"/>
    </xf>
    <xf numFmtId="0" fontId="8" fillId="13" borderId="6" xfId="0" applyFont="1" applyFill="1" applyBorder="1" applyAlignment="1">
      <alignment horizontal="center" vertical="top" wrapText="1"/>
    </xf>
    <xf numFmtId="0" fontId="8" fillId="13" borderId="47" xfId="0" applyFont="1" applyFill="1" applyBorder="1" applyAlignment="1">
      <alignment horizontal="center" vertical="top" wrapText="1"/>
    </xf>
    <xf numFmtId="0" fontId="7" fillId="13" borderId="7" xfId="0" applyFont="1" applyFill="1" applyBorder="1" applyAlignment="1">
      <alignment horizontal="left" vertical="top" wrapText="1"/>
    </xf>
    <xf numFmtId="167" fontId="28" fillId="16" borderId="37" xfId="61" applyNumberFormat="1" applyFont="1" applyFill="1" applyBorder="1" applyAlignment="1">
      <alignment horizontal="left" vertical="center" wrapText="1" readingOrder="1"/>
    </xf>
    <xf numFmtId="164" fontId="7" fillId="13" borderId="31" xfId="1" applyFont="1" applyFill="1" applyBorder="1" applyAlignment="1" applyProtection="1">
      <alignment horizontal="left" vertical="top"/>
      <protection locked="0"/>
    </xf>
    <xf numFmtId="9" fontId="7" fillId="13" borderId="4" xfId="2" applyFont="1" applyFill="1" applyBorder="1" applyAlignment="1" applyProtection="1">
      <alignment horizontal="center" vertical="top"/>
      <protection locked="0"/>
    </xf>
    <xf numFmtId="164" fontId="7" fillId="13" borderId="56" xfId="1" applyFont="1" applyFill="1" applyBorder="1" applyAlignment="1" applyProtection="1">
      <alignment horizontal="left" vertical="top"/>
      <protection locked="0"/>
    </xf>
    <xf numFmtId="9" fontId="7" fillId="13" borderId="57" xfId="2" applyFont="1" applyFill="1" applyBorder="1" applyAlignment="1" applyProtection="1">
      <alignment horizontal="center" vertical="top"/>
      <protection locked="0"/>
    </xf>
    <xf numFmtId="164" fontId="8" fillId="13" borderId="31" xfId="1" applyFont="1" applyFill="1" applyBorder="1" applyAlignment="1">
      <alignment horizontal="left" vertical="top"/>
    </xf>
    <xf numFmtId="164" fontId="8" fillId="13" borderId="32" xfId="1" applyFont="1" applyFill="1" applyBorder="1" applyAlignment="1">
      <alignment horizontal="left" vertical="top"/>
    </xf>
    <xf numFmtId="164" fontId="8" fillId="13" borderId="4" xfId="1" applyFont="1" applyFill="1" applyBorder="1" applyAlignment="1">
      <alignment horizontal="left" vertical="top"/>
    </xf>
    <xf numFmtId="164" fontId="8" fillId="13" borderId="56" xfId="1" applyFont="1" applyFill="1" applyBorder="1" applyAlignment="1">
      <alignment horizontal="left" vertical="top"/>
    </xf>
    <xf numFmtId="164" fontId="8" fillId="13" borderId="58" xfId="1" applyFont="1" applyFill="1" applyBorder="1" applyAlignment="1">
      <alignment horizontal="left" vertical="top"/>
    </xf>
    <xf numFmtId="164" fontId="8" fillId="13" borderId="55" xfId="1" applyFont="1" applyFill="1" applyBorder="1" applyAlignment="1">
      <alignment horizontal="left" vertical="top"/>
    </xf>
    <xf numFmtId="0" fontId="0" fillId="0" borderId="12" xfId="0" applyBorder="1" applyAlignment="1">
      <alignment wrapText="1"/>
    </xf>
    <xf numFmtId="168" fontId="8" fillId="16" borderId="37" xfId="61" applyNumberFormat="1" applyFont="1" applyFill="1" applyBorder="1" applyAlignment="1">
      <alignment horizontal="center" vertical="center" wrapText="1" readingOrder="1"/>
    </xf>
    <xf numFmtId="0" fontId="8" fillId="13" borderId="7" xfId="0" applyFont="1" applyFill="1" applyBorder="1" applyAlignment="1">
      <alignment horizontal="center" vertical="top" wrapText="1"/>
    </xf>
    <xf numFmtId="0" fontId="7" fillId="16" borderId="34" xfId="61" applyFont="1" applyFill="1" applyBorder="1" applyAlignment="1">
      <alignment horizontal="left" vertical="center" wrapText="1" readingOrder="1"/>
    </xf>
    <xf numFmtId="0" fontId="7" fillId="13" borderId="14" xfId="0" applyFont="1" applyFill="1" applyBorder="1" applyAlignment="1">
      <alignment horizontal="left" vertical="top" wrapText="1"/>
    </xf>
    <xf numFmtId="0" fontId="7" fillId="16" borderId="31" xfId="61" applyFont="1" applyFill="1" applyBorder="1" applyAlignment="1">
      <alignment horizontal="left" vertical="center" wrapText="1" readingOrder="1"/>
    </xf>
    <xf numFmtId="0" fontId="7" fillId="13" borderId="47" xfId="0" applyFont="1" applyFill="1" applyBorder="1" applyAlignment="1">
      <alignment horizontal="left" vertical="top"/>
    </xf>
    <xf numFmtId="0" fontId="7" fillId="13" borderId="48" xfId="0" applyFont="1" applyFill="1" applyBorder="1" applyAlignment="1">
      <alignment horizontal="left" vertical="top" wrapText="1"/>
    </xf>
    <xf numFmtId="0" fontId="28" fillId="0" borderId="46" xfId="0" applyFont="1" applyBorder="1" applyAlignment="1" applyProtection="1">
      <alignment horizontal="center" vertical="center"/>
      <protection locked="0"/>
    </xf>
    <xf numFmtId="0" fontId="28" fillId="0" borderId="44" xfId="0" applyFont="1" applyBorder="1" applyAlignment="1" applyProtection="1">
      <alignment horizontal="center" vertical="center"/>
      <protection locked="0"/>
    </xf>
    <xf numFmtId="0" fontId="28" fillId="0" borderId="62" xfId="0" applyFont="1" applyBorder="1" applyAlignment="1" applyProtection="1">
      <alignment horizontal="center" vertical="center"/>
      <protection locked="0"/>
    </xf>
    <xf numFmtId="0" fontId="28" fillId="0" borderId="59" xfId="0" applyFont="1" applyBorder="1" applyAlignment="1" applyProtection="1">
      <alignment horizontal="left" vertical="center" wrapText="1"/>
      <protection locked="0"/>
    </xf>
    <xf numFmtId="0" fontId="28" fillId="15" borderId="63" xfId="61" applyFont="1" applyFill="1" applyBorder="1" applyAlignment="1" applyProtection="1">
      <alignment horizontal="left" vertical="center" wrapText="1"/>
      <protection locked="0"/>
    </xf>
    <xf numFmtId="167" fontId="28" fillId="15" borderId="38" xfId="61" applyNumberFormat="1" applyFont="1" applyFill="1" applyBorder="1" applyAlignment="1" applyProtection="1">
      <alignment horizontal="left" vertical="center" wrapText="1"/>
      <protection locked="0"/>
    </xf>
    <xf numFmtId="167" fontId="28" fillId="15" borderId="54" xfId="61" applyNumberFormat="1" applyFont="1" applyFill="1" applyBorder="1" applyAlignment="1">
      <alignment horizontal="left" vertical="center" wrapText="1"/>
    </xf>
    <xf numFmtId="164" fontId="28" fillId="14" borderId="52" xfId="1" applyFont="1" applyFill="1" applyBorder="1" applyAlignment="1" applyProtection="1">
      <alignment horizontal="left" vertical="center"/>
      <protection locked="0"/>
    </xf>
    <xf numFmtId="164" fontId="9" fillId="5" borderId="52" xfId="1" applyFont="1" applyFill="1" applyBorder="1" applyAlignment="1">
      <alignment horizontal="left" vertical="center"/>
    </xf>
    <xf numFmtId="164" fontId="9" fillId="5" borderId="15" xfId="1" applyFont="1" applyFill="1" applyBorder="1" applyAlignment="1">
      <alignment horizontal="left" vertical="center"/>
    </xf>
    <xf numFmtId="164" fontId="9" fillId="5" borderId="53" xfId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7" fillId="0" borderId="59" xfId="0" applyFont="1" applyBorder="1" applyAlignment="1">
      <alignment vertical="center"/>
    </xf>
    <xf numFmtId="0" fontId="28" fillId="0" borderId="60" xfId="0" applyFont="1" applyBorder="1" applyAlignment="1" applyProtection="1">
      <alignment horizontal="left" vertical="center" wrapText="1"/>
      <protection locked="0"/>
    </xf>
    <xf numFmtId="0" fontId="28" fillId="0" borderId="49" xfId="0" applyFont="1" applyFill="1" applyBorder="1" applyAlignment="1" applyProtection="1">
      <alignment horizontal="center" vertical="center"/>
      <protection locked="0"/>
    </xf>
    <xf numFmtId="0" fontId="28" fillId="0" borderId="50" xfId="0" applyFont="1" applyFill="1" applyBorder="1" applyAlignment="1" applyProtection="1">
      <alignment horizontal="center" vertical="center"/>
      <protection locked="0"/>
    </xf>
    <xf numFmtId="0" fontId="28" fillId="0" borderId="62" xfId="0" applyFont="1" applyFill="1" applyBorder="1" applyAlignment="1" applyProtection="1">
      <alignment horizontal="center" vertical="center"/>
      <protection locked="0"/>
    </xf>
    <xf numFmtId="0" fontId="28" fillId="0" borderId="59" xfId="0" applyFont="1" applyFill="1" applyBorder="1" applyAlignment="1" applyProtection="1">
      <alignment horizontal="left" vertical="center" wrapText="1"/>
      <protection locked="0"/>
    </xf>
    <xf numFmtId="0" fontId="28" fillId="0" borderId="60" xfId="0" applyFont="1" applyFill="1" applyBorder="1" applyAlignment="1" applyProtection="1">
      <alignment horizontal="left" vertical="center" wrapText="1"/>
      <protection locked="0"/>
    </xf>
    <xf numFmtId="0" fontId="28" fillId="0" borderId="63" xfId="61" applyFont="1" applyFill="1" applyBorder="1" applyAlignment="1" applyProtection="1">
      <alignment horizontal="left" vertical="center" wrapText="1"/>
      <protection locked="0"/>
    </xf>
    <xf numFmtId="167" fontId="28" fillId="0" borderId="51" xfId="61" applyNumberFormat="1" applyFont="1" applyFill="1" applyBorder="1" applyAlignment="1" applyProtection="1">
      <alignment horizontal="left" vertical="center" wrapText="1"/>
      <protection locked="0"/>
    </xf>
    <xf numFmtId="167" fontId="28" fillId="0" borderId="54" xfId="61" applyNumberFormat="1" applyFont="1" applyFill="1" applyBorder="1" applyAlignment="1">
      <alignment horizontal="left" vertical="center" wrapText="1"/>
    </xf>
    <xf numFmtId="164" fontId="28" fillId="0" borderId="52" xfId="1" applyFont="1" applyFill="1" applyBorder="1" applyAlignment="1" applyProtection="1">
      <alignment horizontal="left" vertical="center"/>
      <protection locked="0"/>
    </xf>
    <xf numFmtId="164" fontId="9" fillId="0" borderId="52" xfId="1" applyFont="1" applyFill="1" applyBorder="1" applyAlignment="1">
      <alignment horizontal="left" vertical="center"/>
    </xf>
    <xf numFmtId="164" fontId="9" fillId="0" borderId="15" xfId="1" applyFont="1" applyFill="1" applyBorder="1" applyAlignment="1">
      <alignment horizontal="left" vertical="center"/>
    </xf>
    <xf numFmtId="164" fontId="9" fillId="0" borderId="53" xfId="1" applyFont="1" applyFill="1" applyBorder="1" applyAlignment="1">
      <alignment horizontal="left" vertical="center"/>
    </xf>
    <xf numFmtId="0" fontId="28" fillId="0" borderId="0" xfId="0" applyFont="1" applyFill="1" applyAlignment="1">
      <alignment vertical="center"/>
    </xf>
    <xf numFmtId="0" fontId="7" fillId="16" borderId="4" xfId="61" applyFont="1" applyFill="1" applyBorder="1" applyAlignment="1">
      <alignment horizontal="left" vertical="center" wrapText="1"/>
    </xf>
    <xf numFmtId="0" fontId="7" fillId="0" borderId="60" xfId="0" applyFont="1" applyBorder="1" applyAlignment="1">
      <alignment vertical="center" wrapText="1"/>
    </xf>
    <xf numFmtId="0" fontId="27" fillId="0" borderId="0" xfId="0" applyFont="1" applyAlignment="1">
      <alignment wrapText="1"/>
    </xf>
    <xf numFmtId="0" fontId="26" fillId="12" borderId="31" xfId="0" applyFont="1" applyFill="1" applyBorder="1" applyAlignment="1">
      <alignment horizontal="justify" vertical="top" wrapText="1"/>
    </xf>
    <xf numFmtId="0" fontId="26" fillId="12" borderId="35" xfId="0" applyFont="1" applyFill="1" applyBorder="1" applyAlignment="1">
      <alignment horizontal="justify" vertical="top" wrapText="1"/>
    </xf>
    <xf numFmtId="0" fontId="26" fillId="12" borderId="33" xfId="0" applyFont="1" applyFill="1" applyBorder="1" applyAlignment="1">
      <alignment horizontal="justify" vertical="top" wrapText="1"/>
    </xf>
    <xf numFmtId="0" fontId="7" fillId="0" borderId="60" xfId="0" applyFont="1" applyBorder="1" applyAlignment="1">
      <alignment wrapText="1"/>
    </xf>
    <xf numFmtId="0" fontId="9" fillId="0" borderId="2" xfId="0" applyFont="1" applyBorder="1" applyAlignment="1">
      <alignment horizontal="right" vertical="top" wrapText="1"/>
    </xf>
    <xf numFmtId="9" fontId="7" fillId="13" borderId="41" xfId="2" applyFont="1" applyFill="1" applyBorder="1" applyAlignment="1" applyProtection="1">
      <alignment horizontal="center" vertical="top"/>
      <protection locked="0"/>
    </xf>
    <xf numFmtId="9" fontId="7" fillId="13" borderId="65" xfId="2" applyFont="1" applyFill="1" applyBorder="1" applyAlignment="1" applyProtection="1">
      <alignment horizontal="center" vertical="top"/>
      <protection locked="0"/>
    </xf>
    <xf numFmtId="2" fontId="9" fillId="0" borderId="0" xfId="0" applyNumberFormat="1" applyFont="1" applyBorder="1" applyAlignment="1">
      <alignment horizontal="right" vertical="top"/>
    </xf>
    <xf numFmtId="0" fontId="2" fillId="2" borderId="66" xfId="0" applyFont="1" applyFill="1" applyBorder="1" applyAlignment="1">
      <alignment horizontal="center" vertical="top" wrapText="1"/>
    </xf>
    <xf numFmtId="10" fontId="28" fillId="14" borderId="10" xfId="2" applyNumberFormat="1" applyFont="1" applyFill="1" applyBorder="1" applyAlignment="1" applyProtection="1">
      <alignment horizontal="center" vertical="center"/>
      <protection locked="0"/>
    </xf>
    <xf numFmtId="10" fontId="28" fillId="0" borderId="10" xfId="2" applyNumberFormat="1" applyFont="1" applyFill="1" applyBorder="1" applyAlignment="1" applyProtection="1">
      <alignment horizontal="center" vertical="center"/>
      <protection locked="0"/>
    </xf>
    <xf numFmtId="2" fontId="9" fillId="0" borderId="64" xfId="2" applyNumberFormat="1" applyFont="1" applyFill="1" applyBorder="1" applyAlignment="1" applyProtection="1">
      <alignment horizontal="center" vertical="center"/>
      <protection locked="0"/>
    </xf>
    <xf numFmtId="164" fontId="8" fillId="14" borderId="62" xfId="1" applyFont="1" applyFill="1" applyBorder="1" applyAlignment="1" applyProtection="1">
      <alignment horizontal="left" vertical="center"/>
      <protection locked="0"/>
    </xf>
    <xf numFmtId="168" fontId="8" fillId="16" borderId="52" xfId="61" applyNumberFormat="1" applyFont="1" applyFill="1" applyBorder="1" applyAlignment="1">
      <alignment horizontal="center" vertical="center" wrapText="1" readingOrder="1"/>
    </xf>
    <xf numFmtId="168" fontId="8" fillId="16" borderId="67" xfId="61" applyNumberFormat="1" applyFont="1" applyFill="1" applyBorder="1" applyAlignment="1">
      <alignment horizontal="center" vertical="center" wrapText="1" readingOrder="1"/>
    </xf>
    <xf numFmtId="168" fontId="8" fillId="16" borderId="68" xfId="61" applyNumberFormat="1" applyFont="1" applyFill="1" applyBorder="1" applyAlignment="1">
      <alignment horizontal="center" vertical="center" wrapText="1" readingOrder="1"/>
    </xf>
    <xf numFmtId="0" fontId="7" fillId="16" borderId="52" xfId="61" applyFont="1" applyFill="1" applyBorder="1" applyAlignment="1">
      <alignment horizontal="left" vertical="center" wrapText="1" readingOrder="1"/>
    </xf>
    <xf numFmtId="0" fontId="7" fillId="16" borderId="10" xfId="61" applyFont="1" applyFill="1" applyBorder="1" applyAlignment="1">
      <alignment horizontal="left" vertical="center" wrapText="1"/>
    </xf>
    <xf numFmtId="0" fontId="7" fillId="16" borderId="53" xfId="61" applyFont="1" applyFill="1" applyBorder="1" applyAlignment="1">
      <alignment horizontal="left" vertical="center" wrapText="1" readingOrder="1"/>
    </xf>
    <xf numFmtId="167" fontId="28" fillId="16" borderId="15" xfId="61" applyNumberFormat="1" applyFont="1" applyFill="1" applyBorder="1" applyAlignment="1">
      <alignment horizontal="left" vertical="center" wrapText="1" readingOrder="1"/>
    </xf>
    <xf numFmtId="167" fontId="28" fillId="16" borderId="68" xfId="61" applyNumberFormat="1" applyFont="1" applyFill="1" applyBorder="1" applyAlignment="1">
      <alignment horizontal="left" vertical="center" wrapText="1" readingOrder="1"/>
    </xf>
    <xf numFmtId="164" fontId="7" fillId="13" borderId="52" xfId="1" applyFont="1" applyFill="1" applyBorder="1" applyAlignment="1" applyProtection="1">
      <alignment horizontal="left" vertical="top"/>
      <protection locked="0"/>
    </xf>
    <xf numFmtId="9" fontId="7" fillId="13" borderId="10" xfId="2" applyFont="1" applyFill="1" applyBorder="1" applyAlignment="1" applyProtection="1">
      <alignment horizontal="center" vertical="top"/>
      <protection locked="0"/>
    </xf>
    <xf numFmtId="9" fontId="7" fillId="13" borderId="64" xfId="2" applyFont="1" applyFill="1" applyBorder="1" applyAlignment="1" applyProtection="1">
      <alignment horizontal="center" vertical="top"/>
      <protection locked="0"/>
    </xf>
    <xf numFmtId="164" fontId="8" fillId="13" borderId="52" xfId="1" applyFont="1" applyFill="1" applyBorder="1" applyAlignment="1">
      <alignment horizontal="left" vertical="top"/>
    </xf>
    <xf numFmtId="164" fontId="8" fillId="13" borderId="15" xfId="1" applyFont="1" applyFill="1" applyBorder="1" applyAlignment="1">
      <alignment horizontal="left" vertical="top"/>
    </xf>
    <xf numFmtId="164" fontId="8" fillId="13" borderId="53" xfId="1" applyFont="1" applyFill="1" applyBorder="1" applyAlignment="1">
      <alignment horizontal="left" vertical="top"/>
    </xf>
    <xf numFmtId="168" fontId="7" fillId="16" borderId="52" xfId="61" applyNumberFormat="1" applyFont="1" applyFill="1" applyBorder="1" applyAlignment="1">
      <alignment horizontal="center" vertical="center" wrapText="1" readingOrder="1"/>
    </xf>
    <xf numFmtId="168" fontId="7" fillId="16" borderId="67" xfId="61" applyNumberFormat="1" applyFont="1" applyFill="1" applyBorder="1" applyAlignment="1">
      <alignment horizontal="center" vertical="center" wrapText="1" readingOrder="1"/>
    </xf>
    <xf numFmtId="168" fontId="7" fillId="16" borderId="68" xfId="61" applyNumberFormat="1" applyFont="1" applyFill="1" applyBorder="1" applyAlignment="1">
      <alignment horizontal="center" vertical="center" wrapText="1" readingOrder="1"/>
    </xf>
    <xf numFmtId="0" fontId="31" fillId="0" borderId="59" xfId="0" applyFont="1" applyBorder="1" applyAlignment="1">
      <alignment horizontal="left" vertical="center"/>
    </xf>
    <xf numFmtId="0" fontId="31" fillId="0" borderId="60" xfId="0" applyFont="1" applyBorder="1" applyAlignment="1">
      <alignment horizontal="justify" vertical="center"/>
    </xf>
    <xf numFmtId="167" fontId="28" fillId="15" borderId="61" xfId="61" applyNumberFormat="1" applyFont="1" applyFill="1" applyBorder="1" applyAlignment="1" applyProtection="1">
      <alignment horizontal="left" vertical="center" wrapText="1"/>
      <protection locked="0"/>
    </xf>
    <xf numFmtId="167" fontId="28" fillId="15" borderId="62" xfId="61" applyNumberFormat="1" applyFont="1" applyFill="1" applyBorder="1" applyAlignment="1">
      <alignment horizontal="left" vertical="center" wrapText="1"/>
    </xf>
    <xf numFmtId="0" fontId="13" fillId="6" borderId="27" xfId="26" applyFill="1" applyBorder="1" applyAlignment="1" applyProtection="1">
      <alignment horizontal="center" vertical="top"/>
      <protection locked="0"/>
    </xf>
    <xf numFmtId="0" fontId="13" fillId="6" borderId="40" xfId="26" applyFill="1" applyBorder="1" applyAlignment="1" applyProtection="1">
      <alignment horizontal="center" vertical="top"/>
      <protection locked="0"/>
    </xf>
    <xf numFmtId="0" fontId="13" fillId="6" borderId="36" xfId="26" applyFill="1" applyBorder="1" applyAlignment="1" applyProtection="1">
      <alignment horizontal="center" vertical="top"/>
      <protection locked="0"/>
    </xf>
    <xf numFmtId="0" fontId="13" fillId="6" borderId="7" xfId="26" applyFill="1" applyBorder="1" applyAlignment="1" applyProtection="1">
      <alignment horizontal="center" vertical="top"/>
      <protection locked="0"/>
    </xf>
    <xf numFmtId="0" fontId="13" fillId="6" borderId="42" xfId="26" applyFill="1" applyBorder="1" applyAlignment="1" applyProtection="1">
      <alignment horizontal="center" vertical="top"/>
      <protection locked="0"/>
    </xf>
    <xf numFmtId="0" fontId="13" fillId="6" borderId="14" xfId="26" applyFill="1" applyBorder="1" applyAlignment="1" applyProtection="1">
      <alignment horizontal="center" vertical="top"/>
      <protection locked="0"/>
    </xf>
    <xf numFmtId="0" fontId="3" fillId="5" borderId="11" xfId="0" applyFont="1" applyFill="1" applyBorder="1" applyAlignment="1">
      <alignment horizontal="left" vertical="top" wrapText="1"/>
    </xf>
    <xf numFmtId="0" fontId="3" fillId="5" borderId="12" xfId="0" applyFont="1" applyFill="1" applyBorder="1" applyAlignment="1">
      <alignment horizontal="left" vertical="top" wrapText="1"/>
    </xf>
    <xf numFmtId="0" fontId="0" fillId="5" borderId="12" xfId="0" applyFill="1" applyBorder="1" applyAlignment="1">
      <alignment horizontal="left" vertical="top" wrapText="1"/>
    </xf>
    <xf numFmtId="0" fontId="0" fillId="5" borderId="13" xfId="0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9" fillId="0" borderId="0" xfId="0" applyFont="1" applyAlignment="1">
      <alignment horizontal="right" vertical="top" wrapText="1"/>
    </xf>
    <xf numFmtId="0" fontId="9" fillId="0" borderId="2" xfId="0" applyFont="1" applyBorder="1" applyAlignment="1">
      <alignment horizontal="right" vertical="top" wrapText="1"/>
    </xf>
    <xf numFmtId="0" fontId="9" fillId="0" borderId="3" xfId="0" applyFont="1" applyBorder="1" applyAlignment="1">
      <alignment horizontal="right" vertical="top" wrapText="1"/>
    </xf>
    <xf numFmtId="2" fontId="9" fillId="0" borderId="0" xfId="0" applyNumberFormat="1" applyFont="1" applyAlignment="1">
      <alignment horizontal="right" vertical="top"/>
    </xf>
    <xf numFmtId="2" fontId="9" fillId="0" borderId="5" xfId="0" applyNumberFormat="1" applyFont="1" applyBorder="1" applyAlignment="1">
      <alignment horizontal="right" vertical="top"/>
    </xf>
    <xf numFmtId="0" fontId="13" fillId="6" borderId="37" xfId="26" applyFill="1" applyBorder="1" applyAlignment="1" applyProtection="1">
      <alignment horizontal="center" vertical="top"/>
      <protection locked="0"/>
    </xf>
    <xf numFmtId="0" fontId="13" fillId="6" borderId="41" xfId="26" applyFill="1" applyBorder="1" applyAlignment="1" applyProtection="1">
      <alignment horizontal="center" vertical="top"/>
      <protection locked="0"/>
    </xf>
    <xf numFmtId="0" fontId="13" fillId="6" borderId="34" xfId="26" applyFill="1" applyBorder="1" applyAlignment="1" applyProtection="1">
      <alignment horizontal="center" vertical="top"/>
      <protection locked="0"/>
    </xf>
  </cellXfs>
  <cellStyles count="63">
    <cellStyle name="_x000d__x000a_JournalTemplate=C:\COMFO\CTALK\JOURSTD.TPL_x000d__x000a_LbStateAddress=3 3 0 251 1 89 2 311_x000d__x000a_LbStateJou" xfId="8"/>
    <cellStyle name="_x000d__x000a_JournalTemplate=C:\COMFO\CTALK\JOURSTD.TPL_x000d__x000a_LbStateAddress=3 3 0 251 1 89 2 311_x000d__x000a_LbStateJou 2" xfId="9"/>
    <cellStyle name="Bad 2" xfId="29"/>
    <cellStyle name="Check Cell 2" xfId="30"/>
    <cellStyle name="Comma 2" xfId="46"/>
    <cellStyle name="Currency" xfId="1" builtinId="4"/>
    <cellStyle name="Currency 2" xfId="12"/>
    <cellStyle name="Currency 3" xfId="60"/>
    <cellStyle name="Euro" xfId="14"/>
    <cellStyle name="Euro 2" xfId="15"/>
    <cellStyle name="Euro 2 2" xfId="47"/>
    <cellStyle name="Euro 3" xfId="28"/>
    <cellStyle name="Excel Built-in Normal" xfId="31"/>
    <cellStyle name="Explanatory Text 2" xfId="32"/>
    <cellStyle name="Heading 1 2" xfId="33"/>
    <cellStyle name="Heading 2 2" xfId="34"/>
    <cellStyle name="Heading 3 2" xfId="35"/>
    <cellStyle name="Heading 4 2" xfId="36"/>
    <cellStyle name="Hyperlink 2" xfId="5"/>
    <cellStyle name="Input 2" xfId="37"/>
    <cellStyle name="Komma 2" xfId="27"/>
    <cellStyle name="Komma 2 2" xfId="48"/>
    <cellStyle name="Komma 3" xfId="38"/>
    <cellStyle name="Normal" xfId="0" builtinId="0"/>
    <cellStyle name="Normal 2" xfId="6"/>
    <cellStyle name="Normal 2 2" xfId="11"/>
    <cellStyle name="Normal 2 2 2" xfId="44"/>
    <cellStyle name="Normal 2 3" xfId="16"/>
    <cellStyle name="Normal 2 3 2" xfId="49"/>
    <cellStyle name="Normal 2 4" xfId="17"/>
    <cellStyle name="Normal 2 4 2" xfId="50"/>
    <cellStyle name="Normal 2 5" xfId="18"/>
    <cellStyle name="Normal 2 5 2" xfId="51"/>
    <cellStyle name="Normal 2 6" xfId="19"/>
    <cellStyle name="Normal 2 6 2" xfId="52"/>
    <cellStyle name="Normal 2 7" xfId="61"/>
    <cellStyle name="Normal 3" xfId="4"/>
    <cellStyle name="Normal 3 2" xfId="53"/>
    <cellStyle name="Normal 4" xfId="20"/>
    <cellStyle name="Normal 4 2" xfId="54"/>
    <cellStyle name="Normal 5" xfId="21"/>
    <cellStyle name="Normal 5 2" xfId="55"/>
    <cellStyle name="Normal 6" xfId="22"/>
    <cellStyle name="Normal 6 2" xfId="56"/>
    <cellStyle name="Normal 7" xfId="23"/>
    <cellStyle name="Normal 7 2" xfId="57"/>
    <cellStyle name="Normalny 2" xfId="62"/>
    <cellStyle name="Note 2" xfId="39"/>
    <cellStyle name="Output 2" xfId="40"/>
    <cellStyle name="Percent" xfId="2" builtinId="5"/>
    <cellStyle name="Percent 2" xfId="58"/>
    <cellStyle name="Procent 2" xfId="41"/>
    <cellStyle name="Procent 3" xfId="42"/>
    <cellStyle name="Standaard 2" xfId="3"/>
    <cellStyle name="Standaard 2 2" xfId="26"/>
    <cellStyle name="Standaard 3" xfId="7"/>
    <cellStyle name="Standaard 3 2" xfId="13"/>
    <cellStyle name="Standaard 3 2 2" xfId="59"/>
    <cellStyle name="Standaard 3 3" xfId="24"/>
    <cellStyle name="Standaard 4" xfId="10"/>
    <cellStyle name="Standaard 4 2" xfId="25"/>
    <cellStyle name="Standaard 5" xfId="45"/>
    <cellStyle name="Valuta 2" xfId="43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0"/>
  <sheetViews>
    <sheetView tabSelected="1" topLeftCell="A4" zoomScale="90" zoomScaleNormal="90" workbookViewId="0">
      <selection activeCell="D9" sqref="D9"/>
    </sheetView>
  </sheetViews>
  <sheetFormatPr defaultRowHeight="14.5" x14ac:dyDescent="0.35"/>
  <cols>
    <col min="1" max="1" width="6.453125" customWidth="1"/>
    <col min="2" max="2" width="6.26953125" customWidth="1"/>
    <col min="3" max="3" width="7" customWidth="1"/>
    <col min="4" max="4" width="10.54296875" bestFit="1" customWidth="1"/>
    <col min="5" max="5" width="48.453125" style="2" customWidth="1"/>
    <col min="6" max="6" width="8.54296875" customWidth="1"/>
    <col min="7" max="7" width="9.453125" customWidth="1"/>
    <col min="8" max="8" width="9.1796875" customWidth="1"/>
    <col min="9" max="9" width="13.7265625" customWidth="1"/>
    <col min="10" max="11" width="14.54296875" customWidth="1"/>
    <col min="12" max="12" width="18" customWidth="1"/>
    <col min="13" max="13" width="14.453125" customWidth="1"/>
    <col min="14" max="14" width="14.81640625" customWidth="1"/>
  </cols>
  <sheetData>
    <row r="1" spans="1:14" ht="101.25" customHeight="1" thickBot="1" x14ac:dyDescent="0.4">
      <c r="A1" s="134" t="s">
        <v>46</v>
      </c>
      <c r="B1" s="135"/>
      <c r="C1" s="135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7"/>
    </row>
    <row r="2" spans="1:14" ht="16.5" customHeight="1" thickBot="1" x14ac:dyDescent="0.4">
      <c r="A2" s="15"/>
      <c r="B2" s="15"/>
      <c r="C2" s="15"/>
      <c r="D2" s="16"/>
      <c r="E2" s="16"/>
      <c r="F2" s="16"/>
      <c r="G2" s="16"/>
      <c r="H2" s="16"/>
      <c r="I2" s="15"/>
      <c r="J2" s="15"/>
      <c r="K2" s="15"/>
      <c r="L2" s="15"/>
      <c r="M2" s="15"/>
      <c r="N2" s="15"/>
    </row>
    <row r="3" spans="1:14" ht="16.5" customHeight="1" thickBot="1" x14ac:dyDescent="0.4">
      <c r="A3" s="138" t="s">
        <v>9</v>
      </c>
      <c r="B3" s="139"/>
      <c r="C3" s="139"/>
      <c r="D3" s="140"/>
      <c r="E3" s="140"/>
      <c r="F3" s="140"/>
      <c r="G3" s="140"/>
      <c r="H3" s="140"/>
      <c r="I3" s="141"/>
      <c r="J3" s="141"/>
      <c r="K3" s="141"/>
      <c r="L3" s="141"/>
      <c r="M3" s="141"/>
      <c r="N3" s="142"/>
    </row>
    <row r="4" spans="1:14" ht="93.75" customHeight="1" thickBot="1" x14ac:dyDescent="0.4">
      <c r="A4" s="17" t="s">
        <v>20</v>
      </c>
      <c r="B4" s="39" t="s">
        <v>21</v>
      </c>
      <c r="C4" s="40" t="s">
        <v>22</v>
      </c>
      <c r="D4" s="38" t="s">
        <v>0</v>
      </c>
      <c r="E4" s="18" t="s">
        <v>4</v>
      </c>
      <c r="F4" s="19" t="s">
        <v>8</v>
      </c>
      <c r="G4" s="26" t="s">
        <v>15</v>
      </c>
      <c r="H4" s="19" t="s">
        <v>16</v>
      </c>
      <c r="I4" s="35" t="s">
        <v>45</v>
      </c>
      <c r="J4" s="36" t="s">
        <v>17</v>
      </c>
      <c r="K4" s="102" t="s">
        <v>41</v>
      </c>
      <c r="L4" s="22" t="s">
        <v>5</v>
      </c>
      <c r="M4" s="23" t="s">
        <v>6</v>
      </c>
      <c r="N4" s="24" t="s">
        <v>7</v>
      </c>
    </row>
    <row r="5" spans="1:14" s="29" customFormat="1" ht="13" x14ac:dyDescent="0.3">
      <c r="A5" s="27"/>
      <c r="B5" s="41"/>
      <c r="C5" s="57"/>
      <c r="D5" s="61"/>
      <c r="E5" s="91"/>
      <c r="F5" s="59"/>
      <c r="G5" s="28"/>
      <c r="H5" s="45"/>
      <c r="I5" s="46"/>
      <c r="J5" s="47"/>
      <c r="K5" s="99"/>
      <c r="L5" s="50"/>
      <c r="M5" s="51"/>
      <c r="N5" s="52"/>
    </row>
    <row r="6" spans="1:14" s="29" customFormat="1" ht="13" x14ac:dyDescent="0.3">
      <c r="A6" s="121">
        <v>900</v>
      </c>
      <c r="B6" s="122">
        <v>900</v>
      </c>
      <c r="C6" s="123">
        <v>900</v>
      </c>
      <c r="D6" s="124" t="s">
        <v>42</v>
      </c>
      <c r="E6" s="125" t="s">
        <v>43</v>
      </c>
      <c r="F6" s="112" t="s">
        <v>39</v>
      </c>
      <c r="G6" s="126">
        <v>44378</v>
      </c>
      <c r="H6" s="127">
        <v>45473</v>
      </c>
      <c r="I6" s="71">
        <v>0</v>
      </c>
      <c r="J6" s="103">
        <v>0</v>
      </c>
      <c r="K6" s="106">
        <f t="shared" ref="K6:K7" si="0">I6*(J6+100%)</f>
        <v>0</v>
      </c>
      <c r="L6" s="72">
        <f>A6*K6</f>
        <v>0</v>
      </c>
      <c r="M6" s="73">
        <f>B6*K6</f>
        <v>0</v>
      </c>
      <c r="N6" s="74">
        <f>C6*K6</f>
        <v>0</v>
      </c>
    </row>
    <row r="7" spans="1:14" s="29" customFormat="1" ht="13" x14ac:dyDescent="0.3">
      <c r="A7" s="121">
        <v>850</v>
      </c>
      <c r="B7" s="122">
        <v>850</v>
      </c>
      <c r="C7" s="123">
        <v>850</v>
      </c>
      <c r="D7" s="110" t="s">
        <v>29</v>
      </c>
      <c r="E7" s="111" t="s">
        <v>44</v>
      </c>
      <c r="F7" s="112" t="s">
        <v>39</v>
      </c>
      <c r="G7" s="126">
        <v>44378</v>
      </c>
      <c r="H7" s="127">
        <v>45473</v>
      </c>
      <c r="I7" s="71">
        <v>0</v>
      </c>
      <c r="J7" s="103">
        <v>0</v>
      </c>
      <c r="K7" s="106">
        <f t="shared" si="0"/>
        <v>0</v>
      </c>
      <c r="L7" s="72">
        <f>A7*K7</f>
        <v>0</v>
      </c>
      <c r="M7" s="73">
        <f>B7*K7</f>
        <v>0</v>
      </c>
      <c r="N7" s="74">
        <f>C7*K7</f>
        <v>0</v>
      </c>
    </row>
    <row r="8" spans="1:14" s="29" customFormat="1" ht="13" x14ac:dyDescent="0.3">
      <c r="A8" s="107"/>
      <c r="B8" s="108"/>
      <c r="C8" s="109"/>
      <c r="D8" s="110"/>
      <c r="E8" s="111"/>
      <c r="F8" s="112"/>
      <c r="G8" s="113"/>
      <c r="H8" s="114"/>
      <c r="I8" s="115"/>
      <c r="J8" s="116"/>
      <c r="K8" s="117"/>
      <c r="L8" s="118"/>
      <c r="M8" s="119"/>
      <c r="N8" s="120"/>
    </row>
    <row r="9" spans="1:14" s="75" customFormat="1" ht="26" x14ac:dyDescent="0.3">
      <c r="A9" s="64">
        <v>159</v>
      </c>
      <c r="B9" s="65">
        <v>159</v>
      </c>
      <c r="C9" s="66">
        <v>159</v>
      </c>
      <c r="D9" s="76" t="s">
        <v>31</v>
      </c>
      <c r="E9" s="97" t="s">
        <v>32</v>
      </c>
      <c r="F9" s="68" t="s">
        <v>18</v>
      </c>
      <c r="G9" s="69">
        <v>44378</v>
      </c>
      <c r="H9" s="70">
        <v>45473</v>
      </c>
      <c r="I9" s="71">
        <v>0</v>
      </c>
      <c r="J9" s="103">
        <v>0</v>
      </c>
      <c r="K9" s="106">
        <f t="shared" ref="K9:K16" si="1">I9*(J9+100%)</f>
        <v>0</v>
      </c>
      <c r="L9" s="72">
        <f t="shared" ref="L9" si="2">A9*K9</f>
        <v>0</v>
      </c>
      <c r="M9" s="73">
        <f t="shared" ref="M9" si="3">B9*K9</f>
        <v>0</v>
      </c>
      <c r="N9" s="74">
        <f t="shared" ref="N9" si="4">C9*K9</f>
        <v>0</v>
      </c>
    </row>
    <row r="10" spans="1:14" s="75" customFormat="1" ht="26" x14ac:dyDescent="0.35">
      <c r="A10" s="64">
        <v>37</v>
      </c>
      <c r="B10" s="65">
        <v>37</v>
      </c>
      <c r="C10" s="66">
        <v>37</v>
      </c>
      <c r="D10" s="67" t="s">
        <v>25</v>
      </c>
      <c r="E10" s="77" t="s">
        <v>33</v>
      </c>
      <c r="F10" s="68" t="s">
        <v>18</v>
      </c>
      <c r="G10" s="69">
        <v>44378</v>
      </c>
      <c r="H10" s="70">
        <v>45473</v>
      </c>
      <c r="I10" s="71">
        <v>0</v>
      </c>
      <c r="J10" s="103">
        <v>0</v>
      </c>
      <c r="K10" s="106">
        <f t="shared" si="1"/>
        <v>0</v>
      </c>
      <c r="L10" s="72">
        <f t="shared" ref="L10:L12" si="5">A10*K10</f>
        <v>0</v>
      </c>
      <c r="M10" s="73">
        <f t="shared" ref="M10:M12" si="6">B10*K10</f>
        <v>0</v>
      </c>
      <c r="N10" s="74">
        <f t="shared" ref="N10:N12" si="7">C10*K10</f>
        <v>0</v>
      </c>
    </row>
    <row r="11" spans="1:14" s="75" customFormat="1" ht="26" x14ac:dyDescent="0.3">
      <c r="A11" s="64">
        <v>11</v>
      </c>
      <c r="B11" s="65">
        <v>11</v>
      </c>
      <c r="C11" s="66">
        <v>11</v>
      </c>
      <c r="D11" s="67" t="s">
        <v>23</v>
      </c>
      <c r="E11" s="97" t="s">
        <v>38</v>
      </c>
      <c r="F11" s="68" t="s">
        <v>18</v>
      </c>
      <c r="G11" s="69">
        <v>44378</v>
      </c>
      <c r="H11" s="70">
        <v>45473</v>
      </c>
      <c r="I11" s="71">
        <v>0</v>
      </c>
      <c r="J11" s="103">
        <v>0</v>
      </c>
      <c r="K11" s="106">
        <f t="shared" si="1"/>
        <v>0</v>
      </c>
      <c r="L11" s="72">
        <f t="shared" si="5"/>
        <v>0</v>
      </c>
      <c r="M11" s="73">
        <f t="shared" si="6"/>
        <v>0</v>
      </c>
      <c r="N11" s="74">
        <f t="shared" si="7"/>
        <v>0</v>
      </c>
    </row>
    <row r="12" spans="1:14" s="75" customFormat="1" ht="26" x14ac:dyDescent="0.35">
      <c r="A12" s="64">
        <v>5</v>
      </c>
      <c r="B12" s="65">
        <v>5</v>
      </c>
      <c r="C12" s="66">
        <v>5</v>
      </c>
      <c r="D12" s="76" t="s">
        <v>30</v>
      </c>
      <c r="E12" s="92" t="s">
        <v>34</v>
      </c>
      <c r="F12" s="68" t="s">
        <v>18</v>
      </c>
      <c r="G12" s="69">
        <v>44378</v>
      </c>
      <c r="H12" s="70">
        <v>45473</v>
      </c>
      <c r="I12" s="71">
        <v>0</v>
      </c>
      <c r="J12" s="103">
        <v>0</v>
      </c>
      <c r="K12" s="106">
        <f t="shared" si="1"/>
        <v>0</v>
      </c>
      <c r="L12" s="72">
        <f t="shared" si="5"/>
        <v>0</v>
      </c>
      <c r="M12" s="73">
        <f t="shared" si="6"/>
        <v>0</v>
      </c>
      <c r="N12" s="74">
        <f t="shared" si="7"/>
        <v>0</v>
      </c>
    </row>
    <row r="13" spans="1:14" s="90" customFormat="1" ht="13" x14ac:dyDescent="0.35">
      <c r="A13" s="78"/>
      <c r="B13" s="79"/>
      <c r="C13" s="80"/>
      <c r="D13" s="81"/>
      <c r="E13" s="82"/>
      <c r="F13" s="83"/>
      <c r="G13" s="84"/>
      <c r="H13" s="85"/>
      <c r="I13" s="86"/>
      <c r="J13" s="104"/>
      <c r="K13" s="105"/>
      <c r="L13" s="87"/>
      <c r="M13" s="88"/>
      <c r="N13" s="89"/>
    </row>
    <row r="14" spans="1:14" s="75" customFormat="1" ht="13" x14ac:dyDescent="0.3">
      <c r="A14" s="64">
        <v>16</v>
      </c>
      <c r="B14" s="65">
        <v>16</v>
      </c>
      <c r="C14" s="66">
        <v>16</v>
      </c>
      <c r="D14" s="67" t="s">
        <v>27</v>
      </c>
      <c r="E14" s="97" t="s">
        <v>37</v>
      </c>
      <c r="F14" s="68" t="s">
        <v>18</v>
      </c>
      <c r="G14" s="69">
        <v>44378</v>
      </c>
      <c r="H14" s="70">
        <v>45473</v>
      </c>
      <c r="I14" s="71">
        <v>0</v>
      </c>
      <c r="J14" s="103">
        <v>0</v>
      </c>
      <c r="K14" s="106">
        <f t="shared" si="1"/>
        <v>0</v>
      </c>
      <c r="L14" s="72">
        <f t="shared" ref="L14:L16" si="8">A14*K14</f>
        <v>0</v>
      </c>
      <c r="M14" s="73">
        <f t="shared" ref="M14:M16" si="9">B14*K14</f>
        <v>0</v>
      </c>
      <c r="N14" s="74">
        <f t="shared" ref="N14:N16" si="10">C14*K14</f>
        <v>0</v>
      </c>
    </row>
    <row r="15" spans="1:14" s="75" customFormat="1" ht="12.65" customHeight="1" x14ac:dyDescent="0.3">
      <c r="A15" s="64">
        <v>212</v>
      </c>
      <c r="B15" s="65">
        <v>212</v>
      </c>
      <c r="C15" s="66">
        <v>212</v>
      </c>
      <c r="D15" s="67" t="s">
        <v>26</v>
      </c>
      <c r="E15" s="97" t="s">
        <v>35</v>
      </c>
      <c r="F15" s="68" t="s">
        <v>18</v>
      </c>
      <c r="G15" s="69">
        <v>44378</v>
      </c>
      <c r="H15" s="70">
        <v>45473</v>
      </c>
      <c r="I15" s="71">
        <v>0</v>
      </c>
      <c r="J15" s="103">
        <v>0</v>
      </c>
      <c r="K15" s="106">
        <f t="shared" si="1"/>
        <v>0</v>
      </c>
      <c r="L15" s="72">
        <f t="shared" si="8"/>
        <v>0</v>
      </c>
      <c r="M15" s="73">
        <f t="shared" si="9"/>
        <v>0</v>
      </c>
      <c r="N15" s="74">
        <f t="shared" si="10"/>
        <v>0</v>
      </c>
    </row>
    <row r="16" spans="1:14" s="75" customFormat="1" ht="13" x14ac:dyDescent="0.3">
      <c r="A16" s="64">
        <v>8</v>
      </c>
      <c r="B16" s="65">
        <v>8</v>
      </c>
      <c r="C16" s="66">
        <v>8</v>
      </c>
      <c r="D16" s="67" t="s">
        <v>24</v>
      </c>
      <c r="E16" s="97" t="s">
        <v>36</v>
      </c>
      <c r="F16" s="68" t="s">
        <v>18</v>
      </c>
      <c r="G16" s="69">
        <v>44378</v>
      </c>
      <c r="H16" s="70">
        <v>45473</v>
      </c>
      <c r="I16" s="71">
        <v>0</v>
      </c>
      <c r="J16" s="103">
        <v>0</v>
      </c>
      <c r="K16" s="106">
        <f t="shared" si="1"/>
        <v>0</v>
      </c>
      <c r="L16" s="72">
        <f t="shared" si="8"/>
        <v>0</v>
      </c>
      <c r="M16" s="73">
        <f t="shared" si="9"/>
        <v>0</v>
      </c>
      <c r="N16" s="74">
        <f t="shared" si="10"/>
        <v>0</v>
      </c>
    </row>
    <row r="17" spans="1:14" s="29" customFormat="1" ht="13.5" thickBot="1" x14ac:dyDescent="0.35">
      <c r="A17" s="43"/>
      <c r="B17" s="42"/>
      <c r="C17" s="58"/>
      <c r="D17" s="62"/>
      <c r="E17" s="63"/>
      <c r="F17" s="60"/>
      <c r="G17" s="30"/>
      <c r="H17" s="44"/>
      <c r="I17" s="48"/>
      <c r="J17" s="49"/>
      <c r="K17" s="100"/>
      <c r="L17" s="53"/>
      <c r="M17" s="54"/>
      <c r="N17" s="55"/>
    </row>
    <row r="18" spans="1:14" x14ac:dyDescent="0.35">
      <c r="A18" s="20"/>
      <c r="D18" s="9"/>
      <c r="E18" s="143" t="s">
        <v>1</v>
      </c>
      <c r="F18" s="143"/>
      <c r="G18" s="143"/>
      <c r="H18" s="143"/>
      <c r="I18" s="144"/>
      <c r="J18" s="145"/>
      <c r="K18" s="98"/>
      <c r="L18" s="31">
        <f>SUM(L5:L17)</f>
        <v>0</v>
      </c>
      <c r="M18" s="32">
        <f>SUM(M5:M17)</f>
        <v>0</v>
      </c>
      <c r="N18" s="33">
        <f>SUM(N5:N17)</f>
        <v>0</v>
      </c>
    </row>
    <row r="19" spans="1:14" ht="15" thickBot="1" x14ac:dyDescent="0.4">
      <c r="A19" s="20"/>
      <c r="D19" s="146" t="s">
        <v>2</v>
      </c>
      <c r="E19" s="146"/>
      <c r="F19" s="146"/>
      <c r="G19" s="146"/>
      <c r="H19" s="146"/>
      <c r="I19" s="146"/>
      <c r="J19" s="147"/>
      <c r="K19" s="101"/>
      <c r="L19" s="34">
        <f>L18*1.21</f>
        <v>0</v>
      </c>
      <c r="M19" s="11">
        <f t="shared" ref="M19:N19" si="11">M18*1.21</f>
        <v>0</v>
      </c>
      <c r="N19" s="12">
        <f t="shared" si="11"/>
        <v>0</v>
      </c>
    </row>
    <row r="20" spans="1:14" ht="17.5" thickBot="1" x14ac:dyDescent="0.4">
      <c r="A20" s="21"/>
      <c r="B20" s="37"/>
      <c r="C20" s="37"/>
      <c r="D20" s="1"/>
      <c r="E20" s="56"/>
      <c r="F20" s="1"/>
      <c r="G20" s="1"/>
      <c r="H20" s="1"/>
      <c r="I20" s="1"/>
      <c r="J20" s="14" t="s">
        <v>28</v>
      </c>
      <c r="K20" s="14"/>
      <c r="L20" s="13">
        <f>L18+M18+N18</f>
        <v>0</v>
      </c>
      <c r="M20" s="7"/>
      <c r="N20" s="8"/>
    </row>
    <row r="21" spans="1:14" ht="17.5" thickBot="1" x14ac:dyDescent="0.4">
      <c r="A21" s="21"/>
      <c r="B21" s="37"/>
      <c r="C21" s="37"/>
      <c r="D21" s="1"/>
      <c r="E21" s="56"/>
      <c r="F21" s="1"/>
      <c r="G21" s="1"/>
      <c r="H21" s="1"/>
      <c r="I21" s="1"/>
      <c r="J21" s="14" t="s">
        <v>3</v>
      </c>
      <c r="K21" s="14"/>
      <c r="L21" s="13">
        <f>L19+M19+N19</f>
        <v>0</v>
      </c>
      <c r="M21" s="7"/>
      <c r="N21" s="8"/>
    </row>
    <row r="22" spans="1:14" ht="17" x14ac:dyDescent="0.35">
      <c r="A22" s="4"/>
      <c r="B22" s="4"/>
      <c r="C22" s="4"/>
      <c r="J22" s="5"/>
      <c r="K22" s="5"/>
      <c r="L22" s="6"/>
      <c r="M22" s="3"/>
      <c r="N22" s="3"/>
    </row>
    <row r="23" spans="1:14" x14ac:dyDescent="0.35">
      <c r="A23" s="10" t="s">
        <v>40</v>
      </c>
      <c r="B23" s="10"/>
      <c r="C23" s="10"/>
    </row>
    <row r="24" spans="1:14" x14ac:dyDescent="0.35">
      <c r="A24" s="25" t="s">
        <v>19</v>
      </c>
      <c r="B24" s="25"/>
      <c r="C24" s="25"/>
      <c r="D24" s="25"/>
      <c r="E24" s="93"/>
      <c r="F24" s="25"/>
      <c r="G24" s="25"/>
      <c r="H24" s="25"/>
    </row>
    <row r="25" spans="1:14" ht="15" thickBot="1" x14ac:dyDescent="0.4"/>
    <row r="26" spans="1:14" x14ac:dyDescent="0.35">
      <c r="E26" s="94" t="s">
        <v>14</v>
      </c>
      <c r="F26" s="148"/>
      <c r="G26" s="149"/>
      <c r="H26" s="149"/>
      <c r="I26" s="150"/>
    </row>
    <row r="27" spans="1:14" x14ac:dyDescent="0.35">
      <c r="E27" s="95" t="s">
        <v>10</v>
      </c>
      <c r="F27" s="128"/>
      <c r="G27" s="129"/>
      <c r="H27" s="129"/>
      <c r="I27" s="130"/>
    </row>
    <row r="28" spans="1:14" x14ac:dyDescent="0.35">
      <c r="E28" s="95" t="s">
        <v>11</v>
      </c>
      <c r="F28" s="128"/>
      <c r="G28" s="129"/>
      <c r="H28" s="129"/>
      <c r="I28" s="130"/>
    </row>
    <row r="29" spans="1:14" x14ac:dyDescent="0.35">
      <c r="E29" s="95" t="s">
        <v>12</v>
      </c>
      <c r="F29" s="128"/>
      <c r="G29" s="129"/>
      <c r="H29" s="129"/>
      <c r="I29" s="130"/>
    </row>
    <row r="30" spans="1:14" ht="37.5" customHeight="1" thickBot="1" x14ac:dyDescent="0.4">
      <c r="E30" s="96" t="s">
        <v>13</v>
      </c>
      <c r="F30" s="131"/>
      <c r="G30" s="132"/>
      <c r="H30" s="132"/>
      <c r="I30" s="133"/>
    </row>
  </sheetData>
  <sheetProtection password="C62F" sheet="1" objects="1" scenarios="1"/>
  <mergeCells count="9">
    <mergeCell ref="F27:I27"/>
    <mergeCell ref="F28:I28"/>
    <mergeCell ref="F29:I29"/>
    <mergeCell ref="F30:I30"/>
    <mergeCell ref="A1:N1"/>
    <mergeCell ref="A3:N3"/>
    <mergeCell ref="E18:J18"/>
    <mergeCell ref="D19:J19"/>
    <mergeCell ref="F26:I26"/>
  </mergeCells>
  <conditionalFormatting sqref="D11 D13">
    <cfRule type="expression" dxfId="5" priority="7">
      <formula>LEN(#REF!)&gt;0</formula>
    </cfRule>
  </conditionalFormatting>
  <conditionalFormatting sqref="D16">
    <cfRule type="expression" dxfId="4" priority="6">
      <formula>LEN(#REF!)&gt;0</formula>
    </cfRule>
  </conditionalFormatting>
  <conditionalFormatting sqref="D10">
    <cfRule type="expression" dxfId="3" priority="5">
      <formula>LEN(#REF!)&gt;0</formula>
    </cfRule>
  </conditionalFormatting>
  <conditionalFormatting sqref="D15">
    <cfRule type="expression" dxfId="2" priority="4">
      <formula>LEN(#REF!)&gt;0</formula>
    </cfRule>
  </conditionalFormatting>
  <conditionalFormatting sqref="D12">
    <cfRule type="expression" dxfId="1" priority="2">
      <formula>LEN(#REF!)&gt;0</formula>
    </cfRule>
  </conditionalFormatting>
  <conditionalFormatting sqref="D9">
    <cfRule type="expression" dxfId="0" priority="1">
      <formula>LEN(#REF!)&gt;0</formula>
    </cfRule>
  </conditionalFormatting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B13D320C3A594690F9ADFDCB01F035" ma:contentTypeVersion="11" ma:contentTypeDescription="Create a new document." ma:contentTypeScope="" ma:versionID="c54d29fc847aef20cc3f2c3816461338">
  <xsd:schema xmlns:xsd="http://www.w3.org/2001/XMLSchema" xmlns:xs="http://www.w3.org/2001/XMLSchema" xmlns:p="http://schemas.microsoft.com/office/2006/metadata/properties" xmlns:ns2="8422dda7-2f15-4e75-8dd5-e9738d69a2b9" xmlns:ns3="22396281-44ec-4309-81b0-3bb2adfe34ea" targetNamespace="http://schemas.microsoft.com/office/2006/metadata/properties" ma:root="true" ma:fieldsID="643f08757499e5947681716ddedb8ee1" ns2:_="" ns3:_="">
    <xsd:import namespace="8422dda7-2f15-4e75-8dd5-e9738d69a2b9"/>
    <xsd:import namespace="22396281-44ec-4309-81b0-3bb2adfe34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2dda7-2f15-4e75-8dd5-e9738d69a2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96281-44ec-4309-81b0-3bb2adfe34e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F925DD-F4D9-4564-A7F3-9835669F05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22dda7-2f15-4e75-8dd5-e9738d69a2b9"/>
    <ds:schemaRef ds:uri="22396281-44ec-4309-81b0-3bb2adfe34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DFD8A6-FDF0-4C54-84C8-0CE1DD57FE06}">
  <ds:schemaRefs>
    <ds:schemaRef ds:uri="http://purl.org/dc/elements/1.1/"/>
    <ds:schemaRef ds:uri="8422dda7-2f15-4e75-8dd5-e9738d69a2b9"/>
    <ds:schemaRef ds:uri="http://schemas.microsoft.com/office/2006/documentManagement/types"/>
    <ds:schemaRef ds:uri="http://purl.org/dc/dcmitype/"/>
    <ds:schemaRef ds:uri="22396281-44ec-4309-81b0-3bb2adfe34ea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4465A2E-81B7-42A0-9C58-D8A0433578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Microsoft Prijzensheet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Anita te Rietmolen</dc:creator>
  <cp:lastModifiedBy>Anita te Rietmolen</cp:lastModifiedBy>
  <cp:lastPrinted>2018-10-09T11:47:59Z</cp:lastPrinted>
  <dcterms:created xsi:type="dcterms:W3CDTF">2017-03-22T08:17:28Z</dcterms:created>
  <dcterms:modified xsi:type="dcterms:W3CDTF">2021-05-20T15:16:38Z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0x01010046B13D320C3A594690F9ADFDCB01F035</vt:lpwstr>
  </property>
  <property fmtid="{D5CDD505-2E9C-101B-9397-08002B2CF9AE}" pid="3" name="AuthorIds_UIVersion_3072">
    <vt:lpwstr>57</vt:lpwstr>
  </property>
  <property fmtid="{D5CDD505-2E9C-101B-9397-08002B2CF9AE}" pid="4" name="AuthorIds_UIVersion_4096">
    <vt:lpwstr>57</vt:lpwstr>
  </property>
  <property fmtid="{D5CDD505-2E9C-101B-9397-08002B2CF9AE}" pid="5" name="Order">
    <vt:r8>58300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TemplateUrl">
    <vt:lpwstr/>
  </property>
  <property fmtid="{D5CDD505-2E9C-101B-9397-08002B2CF9AE}" pid="11" name="ComplianceAssetId">
    <vt:lpwstr/>
  </property>
</Properties>
</file>