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codeName="ThisWorkbook"/>
  <mc:AlternateContent xmlns:mc="http://schemas.openxmlformats.org/markup-compatibility/2006">
    <mc:Choice Requires="x15">
      <x15ac:absPath xmlns:x15ac="http://schemas.microsoft.com/office/spreadsheetml/2010/11/ac" url="G:\TRAJECTEN\BEDRIJFSVOERING\ICT Software\Raadsinformatie\LIS 20200104 - 20000221 Raadsinformatie Systeem\05. Aanbestedingsdocument en bijlagen\"/>
    </mc:Choice>
  </mc:AlternateContent>
  <xr:revisionPtr revIDLastSave="0" documentId="13_ncr:1_{D5A347DF-9145-4402-A940-0DF93D2A3F0B}" xr6:coauthVersionLast="47" xr6:coauthVersionMax="47" xr10:uidLastSave="{00000000-0000-0000-0000-000000000000}"/>
  <bookViews>
    <workbookView xWindow="-120" yWindow="-120" windowWidth="19440" windowHeight="11640" activeTab="1" xr2:uid="{00000000-000D-0000-FFFF-FFFF00000000}"/>
  </bookViews>
  <sheets>
    <sheet name=" Niet invullen" sheetId="2" r:id="rId1"/>
    <sheet name="Invullen door inschrijver" sheetId="1" r:id="rId2"/>
  </sheets>
  <definedNames>
    <definedName name="_Toc350346840" localSheetId="1">'Invullen door inschrijver'!#REF!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 i="1" l="1"/>
  <c r="G19" i="1"/>
  <c r="H19" i="1"/>
  <c r="G18" i="1"/>
  <c r="H18" i="1"/>
  <c r="G17" i="1"/>
  <c r="H17" i="1"/>
  <c r="G16" i="1"/>
  <c r="H16" i="1"/>
  <c r="G15" i="1"/>
  <c r="H15" i="1"/>
  <c r="G14" i="1"/>
  <c r="H14" i="1"/>
  <c r="G13" i="1"/>
  <c r="H13" i="1"/>
  <c r="G11" i="1"/>
  <c r="H11" i="1"/>
  <c r="G10" i="1"/>
  <c r="H10" i="1"/>
  <c r="G9" i="1"/>
  <c r="H9" i="1"/>
  <c r="G8" i="1"/>
  <c r="H8" i="1"/>
  <c r="G7" i="1"/>
  <c r="H7" i="1"/>
  <c r="G6" i="1"/>
  <c r="H6" i="1"/>
  <c r="G5" i="1"/>
  <c r="H5" i="1"/>
  <c r="G4" i="1"/>
  <c r="H4" i="1"/>
  <c r="H20" i="1"/>
</calcChain>
</file>

<file path=xl/sharedStrings.xml><?xml version="1.0" encoding="utf-8"?>
<sst xmlns="http://schemas.openxmlformats.org/spreadsheetml/2006/main" count="95" uniqueCount="43">
  <si>
    <t>Omschrijving</t>
  </si>
  <si>
    <t>Evaluatie</t>
  </si>
  <si>
    <t>Waardering</t>
  </si>
  <si>
    <t>Uitstekend</t>
  </si>
  <si>
    <t>Goed</t>
  </si>
  <si>
    <t>Voldoende</t>
  </si>
  <si>
    <t>Minimaal of slecht</t>
  </si>
  <si>
    <t>Toelichting van wens is naar het oordeel van de beoordelaar niet realistisch, voldoet minimaal of slecht aan alle of de meeste van de elementen en aspecten van de wens en voorziet er minimaal of niet in de wens te realiseren</t>
  </si>
  <si>
    <t>Toelichting van wens is naar het oordeel van de beoordelaar voldoende realistisch, voldoet voldoende aan alle of de meeste van de elementen en aspecten van de wens en voorziet er voldoende in de wens te realiseren</t>
  </si>
  <si>
    <t>Toelichting van wens is naar het oordeel van de beoordelaar realistisch, voldoet goed aan alle of de meeste van de elementen en aspecten van de wens en voorziet er goed in de wens te realiseren</t>
  </si>
  <si>
    <t>Toelichting van wens is naar het oordeel van de beoordelaar realistisch, voldoet uitstekend aan alle of de meeste van de elementen en aspecten van de wens en voorziet er optimaal in de wens te realiseren</t>
  </si>
  <si>
    <t>Keuzelijst inschrijver</t>
  </si>
  <si>
    <t>Gedeeltelijk</t>
  </si>
  <si>
    <t>Volledig</t>
  </si>
  <si>
    <t>Niet</t>
  </si>
  <si>
    <t>Mate van voldoen aan wens volgens inschrijver</t>
  </si>
  <si>
    <t>Toegekende punten</t>
  </si>
  <si>
    <t>Toelichting door inschrijver</t>
  </si>
  <si>
    <t>Totaalscore</t>
  </si>
  <si>
    <t>Wens nr</t>
  </si>
  <si>
    <t>Wensen gebruikers</t>
  </si>
  <si>
    <t>Maximaal haalbare punten</t>
  </si>
  <si>
    <t>Typ hier uw toelichting. Als u meer ruimte nodig heeft, voegt u eventueel een aparte bijlage toe (maximaal een halve pagina A4, lettertype Verdana 11 punts)</t>
  </si>
  <si>
    <t>Wensen beheer</t>
  </si>
  <si>
    <t>Via de gegenereerde lijst kan direct via de titel worden doorgeklikt naar het achterliggende document.</t>
  </si>
  <si>
    <t>De inwoner kan op de website via één toegang uitgebreid en eenvoudig zoeken in alle openbare stukken die betrekking hebben op de gemeenteraad en de commissies. Hij kan alle openbare agenda’s bekijken en de bijbehorende bijlagen en geluidsfragmenten beluisteren en videofragmenten inzien.</t>
  </si>
  <si>
    <t>Gebruiker kan de annotaties op een groter vlak invoeren en uitlezen (A4)</t>
  </si>
  <si>
    <t>Deelnemers aan de vergadering (raadsleden, insprekers, ambtenaren) kunnen tijdens de vergadering op het scherm presentaties en beeldmateriaal delen.</t>
  </si>
  <si>
    <t>Het systeem biedt tijdens vergaderingen, per fractie, een onderlinge chatmogelijkheid.</t>
  </si>
  <si>
    <t>De chatfunctie is alleen zichtbaar voor deelnemers aan de vergadering.</t>
  </si>
  <si>
    <t>Schermindeling is per individu aanpasbaar en instellingen worden per gebruiker bewaard.</t>
  </si>
  <si>
    <t>Op de kalender is een soort regelknop om altijd weer direct terug naar de dag van vandaag te kunnen gaan.</t>
  </si>
  <si>
    <t>De beheerders hebben de mogelijkheid nieuwe informatie in de vergadervoorziening per direct te verversen (pushen), ook tijdens de vergaderingen.</t>
  </si>
  <si>
    <t xml:space="preserve">Er bestaat een mogelijkheid tot het resetten van een wachtwoord door de functioneel beheerder en de gebruiker. </t>
  </si>
  <si>
    <t>De lijsten van toezeggingen, moties en schriftelijke vragen zijn op één plek beschikbaar en kunnen dagelijks worden aangevuld en/of bewerkt.</t>
  </si>
  <si>
    <t>Aan-en afwezigheid van personen bij vergaderingen kunnen op elk gewenst moment per agendapunt en per tijdseenheid worden aangegeven.</t>
  </si>
  <si>
    <t>Het is mogelijk meerdere bijeenkomsten tegelijkertijd live uit te zenden. Voor tegelijkertijd uitzenden geldt dezelfde standaard, zoals live volgen via internet en een halfuur na afloop van de vergadering raadpleegbaar/terugkijken op elk gewenst device en elke gewenste browser.</t>
  </si>
  <si>
    <t>Het moet mogelijk zijn om de kalender in de applicatie te koppelen met persoonlijke agenda’s van geautoriseerde personen zodat de voor die persoon toegankelijke raadsinformatie items in de betreffende persoonlijke agenda getoond kunnen worden.</t>
  </si>
  <si>
    <t>Het moet mogelijk zijn om stemuitslagen als machine-leesbare open data beschikbaar te stellen en per partij/raadslid/wethouder een overzicht van stukken/ moties/ amendementen/voorstellen weer te geven.</t>
  </si>
  <si>
    <t>Waardering toelichting door beoordelingsteamlid</t>
  </si>
  <si>
    <t>%</t>
  </si>
  <si>
    <t>Aanbesteding Raadsinformatiesysteem gemeente Lisse - Responsformulier Programma van Wensen</t>
  </si>
  <si>
    <t>Toelichting beoordelingsteamlid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</si>
</sst>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_ * #,##0.0_ ;_ * \-#,##0.0_ ;_ * &quot;-&quot;??_ ;_ @_ "/>
  </numFmts>
  <fonts count="13" x14ac:knownFonts="1">
    <font>
      <sz val="11"/>
      <color theme="1"/>
      <name val="Calibri"/>
      <family val="2"/>
      <scheme val="minor"/>
    </font>
    <font>
      <sz val="11"/>
      <color theme="1"/>
      <name val="Calibri"/>
      <family val="2"/>
      <scheme val="minor"/>
    </font>
    <font>
      <b/>
      <sz val="11"/>
      <color rgb="FFFFFFFF"/>
      <name val="Arial"/>
      <family val="2"/>
    </font>
    <font>
      <sz val="11"/>
      <color theme="1"/>
      <name val="Arial"/>
      <family val="2"/>
    </font>
    <font>
      <b/>
      <sz val="11"/>
      <color theme="1"/>
      <name val="Arial"/>
      <family val="2"/>
    </font>
    <font>
      <sz val="11"/>
      <color rgb="FF000000"/>
      <name val="Arial"/>
      <family val="2"/>
    </font>
    <font>
      <b/>
      <sz val="11"/>
      <color theme="1"/>
      <name val="Calibri"/>
      <family val="2"/>
      <scheme val="minor"/>
    </font>
    <font>
      <sz val="10"/>
      <color theme="1"/>
      <name val="Verdana"/>
      <family val="2"/>
    </font>
    <font>
      <b/>
      <sz val="10"/>
      <color theme="1"/>
      <name val="Verdana"/>
      <family val="2"/>
    </font>
    <font>
      <b/>
      <i/>
      <sz val="10"/>
      <color theme="1"/>
      <name val="Verdana"/>
      <family val="2"/>
    </font>
    <font>
      <b/>
      <i/>
      <sz val="10"/>
      <name val="Verdana"/>
      <family val="2"/>
    </font>
    <font>
      <i/>
      <sz val="10"/>
      <color theme="1"/>
      <name val="Verdana"/>
      <family val="2"/>
    </font>
    <font>
      <b/>
      <u/>
      <sz val="14"/>
      <color theme="1"/>
      <name val="Verdana"/>
      <family val="2"/>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1">
    <xf numFmtId="0" fontId="0" fillId="0" borderId="0" xfId="0"/>
    <xf numFmtId="0" fontId="0" fillId="0" borderId="0" xfId="0" applyProtection="1"/>
    <xf numFmtId="0" fontId="2" fillId="2" borderId="1" xfId="0" applyFont="1" applyFill="1" applyBorder="1" applyAlignment="1" applyProtection="1">
      <alignment vertical="center" wrapText="1"/>
    </xf>
    <xf numFmtId="0" fontId="2" fillId="2" borderId="1" xfId="0" applyFont="1" applyFill="1" applyBorder="1" applyAlignment="1" applyProtection="1">
      <alignment horizontal="right" vertical="center" wrapText="1"/>
    </xf>
    <xf numFmtId="0" fontId="4" fillId="0" borderId="1" xfId="0" applyFont="1" applyBorder="1" applyAlignment="1" applyProtection="1">
      <alignment horizontal="left" vertical="justify" wrapText="1"/>
    </xf>
    <xf numFmtId="0" fontId="3" fillId="0" borderId="1" xfId="0" applyFont="1" applyBorder="1" applyAlignment="1" applyProtection="1">
      <alignment wrapText="1"/>
    </xf>
    <xf numFmtId="9" fontId="4" fillId="0" borderId="1" xfId="2" applyFont="1" applyBorder="1" applyAlignment="1" applyProtection="1">
      <alignment horizontal="right" vertical="justify"/>
    </xf>
    <xf numFmtId="0" fontId="4" fillId="0" borderId="1" xfId="0" applyFont="1" applyBorder="1" applyAlignment="1" applyProtection="1">
      <alignment horizontal="left" vertical="justify"/>
    </xf>
    <xf numFmtId="9" fontId="4" fillId="0" borderId="1" xfId="2" applyFont="1" applyBorder="1" applyAlignment="1" applyProtection="1">
      <alignment horizontal="right" vertical="justify" wrapText="1"/>
    </xf>
    <xf numFmtId="0" fontId="4" fillId="0" borderId="0" xfId="0" applyFont="1" applyBorder="1" applyAlignment="1" applyProtection="1">
      <alignment horizontal="left" vertical="justify"/>
    </xf>
    <xf numFmtId="0" fontId="3" fillId="0" borderId="0" xfId="0" applyFont="1" applyAlignment="1" applyProtection="1">
      <alignment wrapText="1"/>
    </xf>
    <xf numFmtId="164" fontId="4" fillId="0" borderId="0" xfId="1" applyNumberFormat="1" applyFont="1" applyBorder="1" applyAlignment="1" applyProtection="1">
      <alignment horizontal="right" vertical="justify" wrapText="1"/>
    </xf>
    <xf numFmtId="0" fontId="4" fillId="0" borderId="0" xfId="0" applyFont="1" applyFill="1" applyBorder="1" applyAlignment="1" applyProtection="1">
      <alignment horizontal="left" vertical="justify"/>
    </xf>
    <xf numFmtId="0" fontId="0" fillId="0" borderId="0" xfId="0" applyAlignment="1" applyProtection="1">
      <alignment horizontal="right"/>
    </xf>
    <xf numFmtId="0" fontId="10" fillId="4" borderId="1" xfId="0" applyFont="1" applyFill="1" applyBorder="1" applyAlignment="1" applyProtection="1">
      <alignment horizontal="left" vertical="top" wrapText="1"/>
      <protection locked="0"/>
    </xf>
    <xf numFmtId="0" fontId="8" fillId="3" borderId="3" xfId="0" applyFont="1" applyFill="1" applyBorder="1" applyAlignment="1" applyProtection="1">
      <alignment vertical="top" wrapText="1"/>
    </xf>
    <xf numFmtId="0" fontId="8" fillId="3" borderId="3" xfId="0" applyFont="1" applyFill="1" applyBorder="1" applyAlignment="1" applyProtection="1">
      <alignment vertical="top" wrapText="1"/>
      <protection locked="0"/>
    </xf>
    <xf numFmtId="0" fontId="7" fillId="3" borderId="0" xfId="0" applyFont="1" applyFill="1" applyBorder="1" applyAlignment="1" applyProtection="1">
      <alignment vertical="top" wrapText="1"/>
      <protection locked="0"/>
    </xf>
    <xf numFmtId="0" fontId="8" fillId="3" borderId="0" xfId="0" applyFont="1" applyFill="1" applyBorder="1" applyAlignment="1" applyProtection="1">
      <alignment vertical="top" wrapText="1"/>
    </xf>
    <xf numFmtId="0" fontId="8" fillId="3" borderId="0" xfId="0" applyFont="1" applyFill="1" applyBorder="1" applyAlignment="1" applyProtection="1">
      <alignment vertical="top" wrapText="1"/>
      <protection locked="0"/>
    </xf>
    <xf numFmtId="0" fontId="7" fillId="3" borderId="0" xfId="0" applyFont="1" applyFill="1" applyBorder="1" applyAlignment="1" applyProtection="1">
      <alignment vertical="top" wrapText="1"/>
    </xf>
    <xf numFmtId="0" fontId="9" fillId="4" borderId="1" xfId="0" applyFont="1" applyFill="1" applyBorder="1" applyAlignment="1" applyProtection="1">
      <alignment horizontal="left" vertical="top" wrapText="1"/>
      <protection locked="0"/>
    </xf>
    <xf numFmtId="0" fontId="11" fillId="0" borderId="1" xfId="0" applyFont="1" applyFill="1" applyBorder="1" applyAlignment="1" applyProtection="1">
      <alignment vertical="top" wrapText="1"/>
      <protection locked="0"/>
    </xf>
    <xf numFmtId="0" fontId="11" fillId="0" borderId="1" xfId="0" applyFont="1" applyBorder="1" applyAlignment="1" applyProtection="1">
      <alignment horizontal="left" vertical="top" wrapText="1"/>
      <protection locked="0"/>
    </xf>
    <xf numFmtId="0" fontId="8" fillId="3" borderId="2" xfId="0" applyFont="1" applyFill="1" applyBorder="1" applyAlignment="1" applyProtection="1">
      <alignment vertical="top"/>
    </xf>
    <xf numFmtId="0" fontId="2" fillId="2" borderId="0" xfId="0" applyFont="1" applyFill="1" applyBorder="1" applyAlignment="1" applyProtection="1">
      <alignment horizontal="left" vertical="top" wrapText="1"/>
    </xf>
    <xf numFmtId="0" fontId="2" fillId="2" borderId="0" xfId="0" applyFont="1" applyFill="1" applyBorder="1" applyAlignment="1" applyProtection="1">
      <alignment horizontal="center" vertical="center" wrapText="1"/>
    </xf>
    <xf numFmtId="0" fontId="4" fillId="0" borderId="0" xfId="0" applyFont="1" applyFill="1" applyBorder="1" applyAlignment="1" applyProtection="1">
      <alignment vertical="top" wrapText="1"/>
    </xf>
    <xf numFmtId="0" fontId="5" fillId="0" borderId="0" xfId="0" applyFont="1" applyFill="1" applyBorder="1" applyAlignment="1" applyProtection="1">
      <alignment horizontal="left" vertical="top" wrapText="1"/>
    </xf>
    <xf numFmtId="165" fontId="3" fillId="0" borderId="0" xfId="1" applyNumberFormat="1"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6" fillId="0" borderId="0" xfId="0" applyFont="1" applyBorder="1" applyProtection="1"/>
    <xf numFmtId="0" fontId="6" fillId="0" borderId="0" xfId="0" applyFont="1" applyBorder="1" applyAlignment="1" applyProtection="1">
      <alignment horizontal="left" vertical="top" wrapText="1"/>
    </xf>
    <xf numFmtId="0" fontId="0" fillId="0" borderId="0" xfId="0" applyBorder="1" applyProtection="1"/>
    <xf numFmtId="0" fontId="0" fillId="0" borderId="0" xfId="0" applyBorder="1" applyAlignment="1" applyProtection="1">
      <alignment horizontal="left" vertical="top" wrapText="1"/>
    </xf>
    <xf numFmtId="164" fontId="7" fillId="3" borderId="0" xfId="0" applyNumberFormat="1" applyFont="1" applyFill="1" applyBorder="1" applyAlignment="1" applyProtection="1">
      <alignment horizontal="right" vertical="top" wrapText="1"/>
    </xf>
    <xf numFmtId="164" fontId="8" fillId="3" borderId="1" xfId="1" applyNumberFormat="1" applyFont="1" applyFill="1" applyBorder="1" applyAlignment="1" applyProtection="1">
      <alignment horizontal="right" vertical="top" wrapText="1"/>
    </xf>
    <xf numFmtId="9" fontId="7" fillId="3" borderId="0" xfId="2" applyFont="1" applyFill="1" applyBorder="1" applyAlignment="1" applyProtection="1">
      <alignment horizontal="right" vertical="top" wrapText="1"/>
    </xf>
    <xf numFmtId="9" fontId="11" fillId="0" borderId="1" xfId="2" applyFont="1" applyFill="1" applyBorder="1" applyAlignment="1" applyProtection="1">
      <alignment horizontal="right" vertical="top" wrapText="1"/>
    </xf>
    <xf numFmtId="9" fontId="8" fillId="3" borderId="3" xfId="2" applyFont="1" applyFill="1" applyBorder="1" applyAlignment="1" applyProtection="1">
      <alignment horizontal="right" vertical="top" wrapText="1"/>
    </xf>
    <xf numFmtId="43" fontId="7" fillId="3" borderId="0" xfId="0" applyNumberFormat="1" applyFont="1" applyFill="1" applyBorder="1" applyAlignment="1" applyProtection="1">
      <alignment horizontal="right" vertical="top" wrapText="1"/>
    </xf>
    <xf numFmtId="43" fontId="11" fillId="0" borderId="1" xfId="0" applyNumberFormat="1" applyFont="1" applyFill="1" applyBorder="1" applyAlignment="1" applyProtection="1">
      <alignment horizontal="right" vertical="top" wrapText="1"/>
    </xf>
    <xf numFmtId="0" fontId="7" fillId="0" borderId="0" xfId="0" applyFont="1" applyFill="1" applyBorder="1" applyAlignment="1" applyProtection="1">
      <alignment vertical="top" wrapText="1"/>
      <protection locked="0"/>
    </xf>
    <xf numFmtId="0" fontId="7" fillId="0" borderId="0" xfId="0" applyFont="1" applyBorder="1" applyAlignment="1" applyProtection="1">
      <alignment horizontal="left" vertical="top" wrapText="1"/>
      <protection locked="0"/>
    </xf>
    <xf numFmtId="0" fontId="12" fillId="0" borderId="0" xfId="0" applyFont="1" applyAlignment="1" applyProtection="1">
      <alignment horizontal="left" vertical="center"/>
    </xf>
    <xf numFmtId="0" fontId="9" fillId="4" borderId="1" xfId="0" applyFont="1" applyFill="1" applyBorder="1" applyAlignment="1" applyProtection="1">
      <alignment horizontal="left" vertical="top" wrapText="1"/>
    </xf>
    <xf numFmtId="0" fontId="7" fillId="0" borderId="1" xfId="0" applyFont="1" applyBorder="1" applyAlignment="1" applyProtection="1">
      <alignment horizontal="left" vertical="top" wrapText="1"/>
    </xf>
    <xf numFmtId="9" fontId="10" fillId="4" borderId="1" xfId="2" applyFont="1" applyFill="1" applyBorder="1" applyAlignment="1" applyProtection="1">
      <alignment horizontal="right" vertical="top" wrapText="1"/>
    </xf>
    <xf numFmtId="164" fontId="10" fillId="4" borderId="1" xfId="0" applyNumberFormat="1" applyFont="1" applyFill="1" applyBorder="1" applyAlignment="1" applyProtection="1">
      <alignment horizontal="right" vertical="top" wrapText="1"/>
    </xf>
    <xf numFmtId="0" fontId="9" fillId="4" borderId="1" xfId="0" applyFont="1" applyFill="1" applyBorder="1" applyAlignment="1" applyProtection="1">
      <alignment horizontal="right" vertical="top" wrapText="1"/>
    </xf>
    <xf numFmtId="0" fontId="7" fillId="0" borderId="1" xfId="0" applyFont="1" applyBorder="1" applyAlignment="1" applyProtection="1">
      <alignment horizontal="right" vertical="top" wrapText="1"/>
    </xf>
  </cellXfs>
  <cellStyles count="3">
    <cellStyle name="Komma" xfId="1" builtinId="3"/>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activeX/activeX2.xml><?xml version="1.0" encoding="utf-8"?>
<ax:ocx xmlns:ax="http://schemas.microsoft.com/office/2006/activeX" xmlns:r="http://schemas.openxmlformats.org/officeDocument/2006/relationships" ax:classid="{8BD21D3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4</xdr:row>
          <xdr:rowOff>647700</xdr:rowOff>
        </xdr:from>
        <xdr:to>
          <xdr:col>3</xdr:col>
          <xdr:colOff>180975</xdr:colOff>
          <xdr:row>4</xdr:row>
          <xdr:rowOff>828675</xdr:rowOff>
        </xdr:to>
        <xdr:sp macro="" textlink="">
          <xdr:nvSpPr>
            <xdr:cNvPr id="1045" name="ComboBox2"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238125</xdr:colOff>
          <xdr:row>4</xdr:row>
          <xdr:rowOff>238125</xdr:rowOff>
        </xdr:to>
        <xdr:sp macro="" textlink="">
          <xdr:nvSpPr>
            <xdr:cNvPr id="1046" name="ComboBox1"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H46"/>
  <sheetViews>
    <sheetView zoomScale="91" zoomScaleNormal="91" workbookViewId="0">
      <selection sqref="A1:XFD1048576"/>
    </sheetView>
  </sheetViews>
  <sheetFormatPr defaultColWidth="67.140625" defaultRowHeight="15" x14ac:dyDescent="0.25"/>
  <cols>
    <col min="1" max="1" width="26.140625" style="33" customWidth="1"/>
    <col min="2" max="2" width="101" style="34" bestFit="1" customWidth="1"/>
    <col min="3" max="3" width="8.5703125" style="33" bestFit="1" customWidth="1"/>
    <col min="4" max="4" width="15.85546875" style="33" bestFit="1" customWidth="1"/>
    <col min="5" max="5" width="6.7109375" style="1" customWidth="1"/>
    <col min="6" max="6" width="23" style="1" bestFit="1" customWidth="1"/>
    <col min="7" max="7" width="69" style="1" bestFit="1" customWidth="1"/>
    <col min="8" max="8" width="12.5703125" style="13" bestFit="1" customWidth="1"/>
    <col min="9" max="9" width="11.28515625" style="1" customWidth="1"/>
    <col min="10" max="16384" width="67.140625" style="1"/>
  </cols>
  <sheetData>
    <row r="1" spans="1:8" x14ac:dyDescent="0.25">
      <c r="A1" s="25"/>
      <c r="B1" s="25"/>
      <c r="C1" s="26"/>
      <c r="D1" s="26"/>
      <c r="F1" s="2" t="s">
        <v>0</v>
      </c>
      <c r="G1" s="2" t="s">
        <v>1</v>
      </c>
      <c r="H1" s="3" t="s">
        <v>2</v>
      </c>
    </row>
    <row r="2" spans="1:8" ht="57.75" x14ac:dyDescent="0.25">
      <c r="A2" s="27"/>
      <c r="B2" s="28"/>
      <c r="C2" s="29"/>
      <c r="D2" s="30"/>
      <c r="F2" s="4" t="s">
        <v>6</v>
      </c>
      <c r="G2" s="5" t="s">
        <v>7</v>
      </c>
      <c r="H2" s="6">
        <v>0</v>
      </c>
    </row>
    <row r="3" spans="1:8" ht="57.75" x14ac:dyDescent="0.25">
      <c r="A3" s="27"/>
      <c r="B3" s="28"/>
      <c r="C3" s="29"/>
      <c r="D3" s="30"/>
      <c r="F3" s="7" t="s">
        <v>5</v>
      </c>
      <c r="G3" s="5" t="s">
        <v>8</v>
      </c>
      <c r="H3" s="8">
        <v>0.4</v>
      </c>
    </row>
    <row r="4" spans="1:8" ht="43.5" x14ac:dyDescent="0.25">
      <c r="A4" s="27"/>
      <c r="B4" s="28"/>
      <c r="C4" s="29"/>
      <c r="D4" s="30"/>
      <c r="F4" s="7" t="s">
        <v>4</v>
      </c>
      <c r="G4" s="5" t="s">
        <v>9</v>
      </c>
      <c r="H4" s="8">
        <v>0.7</v>
      </c>
    </row>
    <row r="5" spans="1:8" ht="56.25" customHeight="1" x14ac:dyDescent="0.25">
      <c r="A5" s="27"/>
      <c r="B5" s="28"/>
      <c r="C5" s="29"/>
      <c r="D5" s="30"/>
      <c r="F5" s="7" t="s">
        <v>3</v>
      </c>
      <c r="G5" s="5" t="s">
        <v>10</v>
      </c>
      <c r="H5" s="8">
        <v>1</v>
      </c>
    </row>
    <row r="6" spans="1:8" ht="56.25" customHeight="1" x14ac:dyDescent="0.25">
      <c r="A6" s="27"/>
      <c r="B6" s="28"/>
      <c r="C6" s="29"/>
      <c r="D6" s="30"/>
      <c r="F6" s="9"/>
      <c r="G6" s="10"/>
      <c r="H6" s="11"/>
    </row>
    <row r="7" spans="1:8" x14ac:dyDescent="0.25">
      <c r="A7" s="27"/>
      <c r="B7" s="28"/>
      <c r="C7" s="29"/>
      <c r="D7" s="30"/>
      <c r="F7" s="12" t="s">
        <v>11</v>
      </c>
    </row>
    <row r="8" spans="1:8" x14ac:dyDescent="0.25">
      <c r="A8" s="27"/>
      <c r="B8" s="28"/>
      <c r="C8" s="29"/>
      <c r="D8" s="30"/>
      <c r="F8" s="12"/>
    </row>
    <row r="9" spans="1:8" x14ac:dyDescent="0.25">
      <c r="A9" s="27"/>
      <c r="B9" s="28"/>
      <c r="C9" s="29"/>
      <c r="D9" s="30"/>
      <c r="F9" s="12" t="s">
        <v>13</v>
      </c>
    </row>
    <row r="10" spans="1:8" x14ac:dyDescent="0.25">
      <c r="A10" s="27"/>
      <c r="B10" s="28"/>
      <c r="C10" s="29"/>
      <c r="D10" s="30"/>
      <c r="F10" s="12" t="s">
        <v>12</v>
      </c>
    </row>
    <row r="11" spans="1:8" x14ac:dyDescent="0.25">
      <c r="A11" s="27"/>
      <c r="B11" s="28"/>
      <c r="C11" s="29"/>
      <c r="D11" s="30"/>
      <c r="F11" s="12" t="s">
        <v>14</v>
      </c>
    </row>
    <row r="12" spans="1:8" x14ac:dyDescent="0.25">
      <c r="A12" s="27"/>
      <c r="B12" s="28"/>
      <c r="C12" s="29"/>
      <c r="D12" s="30"/>
    </row>
    <row r="13" spans="1:8" x14ac:dyDescent="0.25">
      <c r="A13" s="27"/>
      <c r="B13" s="28"/>
      <c r="C13" s="29"/>
      <c r="D13" s="30"/>
    </row>
    <row r="14" spans="1:8" x14ac:dyDescent="0.25">
      <c r="A14" s="27"/>
      <c r="B14" s="28"/>
      <c r="C14" s="29"/>
      <c r="D14" s="30"/>
    </row>
    <row r="15" spans="1:8" x14ac:dyDescent="0.25">
      <c r="A15" s="27"/>
      <c r="B15" s="28"/>
      <c r="C15" s="29"/>
      <c r="D15" s="30"/>
    </row>
    <row r="16" spans="1:8" x14ac:dyDescent="0.25">
      <c r="A16" s="27"/>
      <c r="B16" s="28"/>
      <c r="C16" s="29"/>
      <c r="D16" s="30"/>
    </row>
    <row r="17" spans="1:4" x14ac:dyDescent="0.25">
      <c r="A17" s="27"/>
      <c r="B17" s="28"/>
      <c r="C17" s="29"/>
      <c r="D17" s="30"/>
    </row>
    <row r="18" spans="1:4" x14ac:dyDescent="0.25">
      <c r="A18" s="27"/>
      <c r="B18" s="28"/>
      <c r="C18" s="29"/>
      <c r="D18" s="30"/>
    </row>
    <row r="19" spans="1:4" x14ac:dyDescent="0.25">
      <c r="A19" s="27"/>
      <c r="B19" s="28"/>
      <c r="C19" s="29"/>
      <c r="D19" s="30"/>
    </row>
    <row r="20" spans="1:4" x14ac:dyDescent="0.25">
      <c r="A20" s="27"/>
      <c r="B20" s="28"/>
      <c r="C20" s="29"/>
      <c r="D20" s="30"/>
    </row>
    <row r="21" spans="1:4" x14ac:dyDescent="0.25">
      <c r="A21" s="27"/>
      <c r="B21" s="28"/>
      <c r="C21" s="29"/>
      <c r="D21" s="30"/>
    </row>
    <row r="22" spans="1:4" ht="29.25" customHeight="1" x14ac:dyDescent="0.25">
      <c r="A22" s="27"/>
      <c r="B22" s="28"/>
      <c r="C22" s="29"/>
      <c r="D22" s="30"/>
    </row>
    <row r="23" spans="1:4" x14ac:dyDescent="0.25">
      <c r="A23" s="27"/>
      <c r="B23" s="28"/>
      <c r="C23" s="29"/>
      <c r="D23" s="30"/>
    </row>
    <row r="24" spans="1:4" x14ac:dyDescent="0.25">
      <c r="A24" s="27"/>
      <c r="B24" s="28"/>
      <c r="C24" s="29"/>
      <c r="D24" s="30"/>
    </row>
    <row r="25" spans="1:4" x14ac:dyDescent="0.25">
      <c r="A25" s="27"/>
      <c r="B25" s="28"/>
      <c r="C25" s="29"/>
      <c r="D25" s="30"/>
    </row>
    <row r="26" spans="1:4" x14ac:dyDescent="0.25">
      <c r="A26" s="27"/>
      <c r="B26" s="28"/>
      <c r="C26" s="29"/>
      <c r="D26" s="30"/>
    </row>
    <row r="27" spans="1:4" x14ac:dyDescent="0.25">
      <c r="A27" s="27"/>
      <c r="B27" s="28"/>
      <c r="C27" s="29"/>
      <c r="D27" s="30"/>
    </row>
    <row r="28" spans="1:4" x14ac:dyDescent="0.25">
      <c r="A28" s="27"/>
      <c r="B28" s="28"/>
      <c r="C28" s="29"/>
      <c r="D28" s="30"/>
    </row>
    <row r="29" spans="1:4" x14ac:dyDescent="0.25">
      <c r="A29" s="27"/>
      <c r="B29" s="28"/>
      <c r="C29" s="29"/>
      <c r="D29" s="30"/>
    </row>
    <row r="30" spans="1:4" x14ac:dyDescent="0.25">
      <c r="A30" s="27"/>
      <c r="B30" s="28"/>
      <c r="C30" s="29"/>
      <c r="D30" s="30"/>
    </row>
    <row r="31" spans="1:4" x14ac:dyDescent="0.25">
      <c r="A31" s="27"/>
      <c r="B31" s="28"/>
      <c r="C31" s="29"/>
      <c r="D31" s="30"/>
    </row>
    <row r="32" spans="1:4" x14ac:dyDescent="0.25">
      <c r="A32" s="27"/>
      <c r="B32" s="28"/>
      <c r="C32" s="29"/>
      <c r="D32" s="30"/>
    </row>
    <row r="33" spans="1:4" x14ac:dyDescent="0.25">
      <c r="A33" s="27"/>
      <c r="B33" s="28"/>
      <c r="C33" s="29"/>
      <c r="D33" s="30"/>
    </row>
    <row r="34" spans="1:4" x14ac:dyDescent="0.25">
      <c r="A34" s="27"/>
      <c r="B34" s="28"/>
      <c r="C34" s="29"/>
      <c r="D34" s="30"/>
    </row>
    <row r="35" spans="1:4" x14ac:dyDescent="0.25">
      <c r="A35" s="27"/>
      <c r="B35" s="28"/>
      <c r="C35" s="29"/>
      <c r="D35" s="30"/>
    </row>
    <row r="36" spans="1:4" x14ac:dyDescent="0.25">
      <c r="A36" s="27"/>
      <c r="B36" s="28"/>
      <c r="C36" s="29"/>
      <c r="D36" s="30"/>
    </row>
    <row r="37" spans="1:4" x14ac:dyDescent="0.25">
      <c r="A37" s="27"/>
      <c r="B37" s="28"/>
      <c r="C37" s="29"/>
      <c r="D37" s="30"/>
    </row>
    <row r="38" spans="1:4" x14ac:dyDescent="0.25">
      <c r="A38" s="27"/>
      <c r="B38" s="28"/>
      <c r="C38" s="29"/>
      <c r="D38" s="30"/>
    </row>
    <row r="39" spans="1:4" x14ac:dyDescent="0.25">
      <c r="A39" s="27"/>
      <c r="B39" s="28"/>
      <c r="C39" s="29"/>
      <c r="D39" s="30"/>
    </row>
    <row r="40" spans="1:4" x14ac:dyDescent="0.25">
      <c r="A40" s="27"/>
      <c r="B40" s="28"/>
      <c r="C40" s="29"/>
      <c r="D40" s="30"/>
    </row>
    <row r="41" spans="1:4" x14ac:dyDescent="0.25">
      <c r="A41" s="27"/>
      <c r="B41" s="28"/>
      <c r="C41" s="29"/>
      <c r="D41" s="30"/>
    </row>
    <row r="42" spans="1:4" x14ac:dyDescent="0.25">
      <c r="A42" s="27"/>
      <c r="B42" s="28"/>
      <c r="C42" s="29"/>
      <c r="D42" s="30"/>
    </row>
    <row r="43" spans="1:4" x14ac:dyDescent="0.25">
      <c r="A43" s="27"/>
      <c r="B43" s="28"/>
      <c r="C43" s="29"/>
      <c r="D43" s="30"/>
    </row>
    <row r="44" spans="1:4" x14ac:dyDescent="0.25">
      <c r="A44" s="27"/>
      <c r="B44" s="28"/>
      <c r="C44" s="29"/>
      <c r="D44" s="30"/>
    </row>
    <row r="46" spans="1:4" x14ac:dyDescent="0.25">
      <c r="A46" s="31"/>
      <c r="B46" s="32"/>
      <c r="C46" s="31"/>
      <c r="D46" s="31"/>
    </row>
  </sheetData>
  <sheetProtection algorithmName="SHA-512" hashValue="AyiywhOAgkepe6jEJUUavBT8TWH/XszzC0Z2HigeHZLcMPYnOt/s+kMnXdOw2HnS16aodYBNAEy9xcMe9giiWQ==" saltValue="2OGQFravzoGcJzs2nFM2VA==" spinCount="100000" sheet="1" selectLockedCells="1"/>
  <pageMargins left="0.7" right="0.7" top="0.75" bottom="0.75" header="0.3" footer="0.3"/>
  <pageSetup paperSize="9" scale="40" fitToWidth="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dimension ref="A1:I20"/>
  <sheetViews>
    <sheetView tabSelected="1" zoomScale="80" zoomScaleNormal="80" workbookViewId="0">
      <selection activeCell="B6" sqref="B6"/>
    </sheetView>
  </sheetViews>
  <sheetFormatPr defaultColWidth="93.28515625" defaultRowHeight="12.75" x14ac:dyDescent="0.25"/>
  <cols>
    <col min="1" max="1" width="11.42578125" style="18" customWidth="1"/>
    <col min="2" max="2" width="67.7109375" style="20" bestFit="1" customWidth="1"/>
    <col min="3" max="3" width="21.140625" style="17" customWidth="1"/>
    <col min="4" max="4" width="54.85546875" style="17" customWidth="1"/>
    <col min="5" max="6" width="25.7109375" style="17" customWidth="1"/>
    <col min="7" max="7" width="10" style="37" customWidth="1"/>
    <col min="8" max="8" width="15.42578125" style="40" customWidth="1"/>
    <col min="9" max="9" width="12.42578125" style="35" customWidth="1"/>
    <col min="10" max="10" width="23.85546875" style="17" customWidth="1"/>
    <col min="11" max="11" width="28.140625" style="17" customWidth="1"/>
    <col min="12" max="12" width="1.5703125" style="17" customWidth="1"/>
    <col min="13" max="20" width="23.85546875" style="17" customWidth="1"/>
    <col min="21" max="16384" width="93.28515625" style="17"/>
  </cols>
  <sheetData>
    <row r="1" spans="1:9" ht="18" x14ac:dyDescent="0.25">
      <c r="A1" s="44" t="s">
        <v>41</v>
      </c>
      <c r="C1" s="19"/>
    </row>
    <row r="3" spans="1:9" ht="60" customHeight="1" x14ac:dyDescent="0.25">
      <c r="A3" s="45" t="s">
        <v>19</v>
      </c>
      <c r="B3" s="45" t="s">
        <v>20</v>
      </c>
      <c r="C3" s="21" t="s">
        <v>15</v>
      </c>
      <c r="D3" s="14" t="s">
        <v>17</v>
      </c>
      <c r="E3" s="14" t="s">
        <v>39</v>
      </c>
      <c r="F3" s="14" t="s">
        <v>42</v>
      </c>
      <c r="G3" s="47" t="s">
        <v>40</v>
      </c>
      <c r="H3" s="48" t="s">
        <v>16</v>
      </c>
      <c r="I3" s="49" t="s">
        <v>21</v>
      </c>
    </row>
    <row r="4" spans="1:9" s="42" customFormat="1" ht="69.95" customHeight="1" x14ac:dyDescent="0.25">
      <c r="A4" s="46">
        <v>1</v>
      </c>
      <c r="B4" s="46" t="s">
        <v>24</v>
      </c>
      <c r="C4" s="22" t="s">
        <v>13</v>
      </c>
      <c r="D4" s="23" t="s">
        <v>22</v>
      </c>
      <c r="E4" s="22" t="s">
        <v>3</v>
      </c>
      <c r="F4" s="22"/>
      <c r="G4" s="38">
        <f>VLOOKUP($E4,' Niet invullen'!$F$2:$H$5,3,)</f>
        <v>1</v>
      </c>
      <c r="H4" s="41">
        <f>G4*I4</f>
        <v>8</v>
      </c>
      <c r="I4" s="50">
        <v>8</v>
      </c>
    </row>
    <row r="5" spans="1:9" s="42" customFormat="1" ht="69.95" customHeight="1" x14ac:dyDescent="0.25">
      <c r="A5" s="46">
        <v>2</v>
      </c>
      <c r="B5" s="46" t="s">
        <v>25</v>
      </c>
      <c r="C5" s="22" t="s">
        <v>13</v>
      </c>
      <c r="D5" s="23" t="s">
        <v>22</v>
      </c>
      <c r="E5" s="22" t="s">
        <v>3</v>
      </c>
      <c r="F5" s="22"/>
      <c r="G5" s="38">
        <f>VLOOKUP($E5,' Niet invullen'!$F$2:$H$5,3,)</f>
        <v>1</v>
      </c>
      <c r="H5" s="41">
        <f t="shared" ref="H5:H19" si="0">G5*I5</f>
        <v>8</v>
      </c>
      <c r="I5" s="50">
        <v>8</v>
      </c>
    </row>
    <row r="6" spans="1:9" s="42" customFormat="1" ht="69.95" customHeight="1" x14ac:dyDescent="0.25">
      <c r="A6" s="46">
        <v>3</v>
      </c>
      <c r="B6" s="46" t="s">
        <v>26</v>
      </c>
      <c r="C6" s="22" t="s">
        <v>13</v>
      </c>
      <c r="D6" s="23" t="s">
        <v>22</v>
      </c>
      <c r="E6" s="22" t="s">
        <v>3</v>
      </c>
      <c r="F6" s="22"/>
      <c r="G6" s="38">
        <f>VLOOKUP($E6,' Niet invullen'!$F$2:$H$5,3,)</f>
        <v>1</v>
      </c>
      <c r="H6" s="41">
        <f t="shared" si="0"/>
        <v>6</v>
      </c>
      <c r="I6" s="50">
        <v>6</v>
      </c>
    </row>
    <row r="7" spans="1:9" s="42" customFormat="1" ht="69.95" customHeight="1" x14ac:dyDescent="0.25">
      <c r="A7" s="46">
        <v>4</v>
      </c>
      <c r="B7" s="46" t="s">
        <v>27</v>
      </c>
      <c r="C7" s="22" t="s">
        <v>13</v>
      </c>
      <c r="D7" s="23" t="s">
        <v>22</v>
      </c>
      <c r="E7" s="22" t="s">
        <v>3</v>
      </c>
      <c r="F7" s="22"/>
      <c r="G7" s="38">
        <f>VLOOKUP($E7,' Niet invullen'!$F$2:$H$5,3,)</f>
        <v>1</v>
      </c>
      <c r="H7" s="41">
        <f t="shared" si="0"/>
        <v>6</v>
      </c>
      <c r="I7" s="50">
        <v>6</v>
      </c>
    </row>
    <row r="8" spans="1:9" s="42" customFormat="1" ht="69.95" customHeight="1" x14ac:dyDescent="0.25">
      <c r="A8" s="46">
        <v>5</v>
      </c>
      <c r="B8" s="46" t="s">
        <v>28</v>
      </c>
      <c r="C8" s="22" t="s">
        <v>13</v>
      </c>
      <c r="D8" s="23" t="s">
        <v>22</v>
      </c>
      <c r="E8" s="22" t="s">
        <v>3</v>
      </c>
      <c r="F8" s="22"/>
      <c r="G8" s="38">
        <f>VLOOKUP($E8,' Niet invullen'!$F$2:$H$5,3,)</f>
        <v>1</v>
      </c>
      <c r="H8" s="41">
        <f t="shared" si="0"/>
        <v>7</v>
      </c>
      <c r="I8" s="50">
        <v>7</v>
      </c>
    </row>
    <row r="9" spans="1:9" s="42" customFormat="1" ht="69.95" customHeight="1" x14ac:dyDescent="0.25">
      <c r="A9" s="46">
        <v>6</v>
      </c>
      <c r="B9" s="46" t="s">
        <v>29</v>
      </c>
      <c r="C9" s="22" t="s">
        <v>13</v>
      </c>
      <c r="D9" s="23" t="s">
        <v>22</v>
      </c>
      <c r="E9" s="22" t="s">
        <v>3</v>
      </c>
      <c r="F9" s="22"/>
      <c r="G9" s="38">
        <f>VLOOKUP($E9,' Niet invullen'!$F$2:$H$5,3,)</f>
        <v>1</v>
      </c>
      <c r="H9" s="41">
        <f t="shared" si="0"/>
        <v>8</v>
      </c>
      <c r="I9" s="50">
        <v>8</v>
      </c>
    </row>
    <row r="10" spans="1:9" s="42" customFormat="1" ht="69.95" customHeight="1" x14ac:dyDescent="0.25">
      <c r="A10" s="46">
        <v>7</v>
      </c>
      <c r="B10" s="46" t="s">
        <v>30</v>
      </c>
      <c r="C10" s="22" t="s">
        <v>13</v>
      </c>
      <c r="D10" s="23" t="s">
        <v>22</v>
      </c>
      <c r="E10" s="22" t="s">
        <v>3</v>
      </c>
      <c r="F10" s="22"/>
      <c r="G10" s="38">
        <f>VLOOKUP($E10,' Niet invullen'!$F$2:$H$5,3,)</f>
        <v>1</v>
      </c>
      <c r="H10" s="41">
        <f t="shared" si="0"/>
        <v>7</v>
      </c>
      <c r="I10" s="50">
        <v>7</v>
      </c>
    </row>
    <row r="11" spans="1:9" s="42" customFormat="1" ht="69.95" customHeight="1" x14ac:dyDescent="0.25">
      <c r="A11" s="46">
        <v>8</v>
      </c>
      <c r="B11" s="46" t="s">
        <v>31</v>
      </c>
      <c r="C11" s="22" t="s">
        <v>13</v>
      </c>
      <c r="D11" s="23" t="s">
        <v>22</v>
      </c>
      <c r="E11" s="22" t="s">
        <v>3</v>
      </c>
      <c r="F11" s="22"/>
      <c r="G11" s="38">
        <f>VLOOKUP($E11,' Niet invullen'!$F$2:$H$5,3,)</f>
        <v>1</v>
      </c>
      <c r="H11" s="41">
        <f t="shared" si="0"/>
        <v>6</v>
      </c>
      <c r="I11" s="50">
        <v>6</v>
      </c>
    </row>
    <row r="12" spans="1:9" s="43" customFormat="1" ht="60" customHeight="1" x14ac:dyDescent="0.25">
      <c r="A12" s="45" t="s">
        <v>19</v>
      </c>
      <c r="B12" s="45" t="s">
        <v>23</v>
      </c>
      <c r="C12" s="21" t="s">
        <v>15</v>
      </c>
      <c r="D12" s="14" t="s">
        <v>17</v>
      </c>
      <c r="E12" s="14" t="s">
        <v>39</v>
      </c>
      <c r="F12" s="14" t="s">
        <v>42</v>
      </c>
      <c r="G12" s="47" t="s">
        <v>40</v>
      </c>
      <c r="H12" s="48" t="s">
        <v>16</v>
      </c>
      <c r="I12" s="49" t="s">
        <v>21</v>
      </c>
    </row>
    <row r="13" spans="1:9" s="42" customFormat="1" ht="69.95" customHeight="1" x14ac:dyDescent="0.25">
      <c r="A13" s="46">
        <v>9</v>
      </c>
      <c r="B13" s="46" t="s">
        <v>32</v>
      </c>
      <c r="C13" s="22" t="s">
        <v>13</v>
      </c>
      <c r="D13" s="23" t="s">
        <v>22</v>
      </c>
      <c r="E13" s="22" t="s">
        <v>3</v>
      </c>
      <c r="F13" s="22"/>
      <c r="G13" s="38">
        <f>VLOOKUP($E13,' Niet invullen'!$F$2:$H$5,3,)</f>
        <v>1</v>
      </c>
      <c r="H13" s="41">
        <f t="shared" si="0"/>
        <v>9</v>
      </c>
      <c r="I13" s="50">
        <v>9</v>
      </c>
    </row>
    <row r="14" spans="1:9" s="42" customFormat="1" ht="69.95" customHeight="1" x14ac:dyDescent="0.25">
      <c r="A14" s="46">
        <v>10</v>
      </c>
      <c r="B14" s="46" t="s">
        <v>33</v>
      </c>
      <c r="C14" s="22" t="s">
        <v>13</v>
      </c>
      <c r="D14" s="23" t="s">
        <v>22</v>
      </c>
      <c r="E14" s="22" t="s">
        <v>3</v>
      </c>
      <c r="F14" s="22"/>
      <c r="G14" s="38">
        <f>VLOOKUP($E14,' Niet invullen'!$F$2:$H$5,3,)</f>
        <v>1</v>
      </c>
      <c r="H14" s="41">
        <f t="shared" si="0"/>
        <v>9</v>
      </c>
      <c r="I14" s="50">
        <v>9</v>
      </c>
    </row>
    <row r="15" spans="1:9" s="42" customFormat="1" ht="69.95" customHeight="1" x14ac:dyDescent="0.25">
      <c r="A15" s="46">
        <v>11</v>
      </c>
      <c r="B15" s="46" t="s">
        <v>34</v>
      </c>
      <c r="C15" s="22" t="s">
        <v>13</v>
      </c>
      <c r="D15" s="23" t="s">
        <v>22</v>
      </c>
      <c r="E15" s="22" t="s">
        <v>3</v>
      </c>
      <c r="F15" s="22"/>
      <c r="G15" s="38">
        <f>VLOOKUP($E15,' Niet invullen'!$F$2:$H$5,3,)</f>
        <v>1</v>
      </c>
      <c r="H15" s="41">
        <f t="shared" si="0"/>
        <v>8</v>
      </c>
      <c r="I15" s="50">
        <v>8</v>
      </c>
    </row>
    <row r="16" spans="1:9" s="42" customFormat="1" ht="69.95" customHeight="1" x14ac:dyDescent="0.25">
      <c r="A16" s="46">
        <v>12</v>
      </c>
      <c r="B16" s="46" t="s">
        <v>35</v>
      </c>
      <c r="C16" s="22" t="s">
        <v>13</v>
      </c>
      <c r="D16" s="23" t="s">
        <v>22</v>
      </c>
      <c r="E16" s="22" t="s">
        <v>3</v>
      </c>
      <c r="F16" s="22"/>
      <c r="G16" s="38">
        <f>VLOOKUP($E16,' Niet invullen'!$F$2:$H$5,3,)</f>
        <v>1</v>
      </c>
      <c r="H16" s="41">
        <f t="shared" si="0"/>
        <v>4</v>
      </c>
      <c r="I16" s="50">
        <v>4</v>
      </c>
    </row>
    <row r="17" spans="1:9" s="42" customFormat="1" ht="69.95" customHeight="1" x14ac:dyDescent="0.25">
      <c r="A17" s="46">
        <v>13</v>
      </c>
      <c r="B17" s="46" t="s">
        <v>36</v>
      </c>
      <c r="C17" s="22" t="s">
        <v>13</v>
      </c>
      <c r="D17" s="23" t="s">
        <v>22</v>
      </c>
      <c r="E17" s="22" t="s">
        <v>3</v>
      </c>
      <c r="F17" s="22"/>
      <c r="G17" s="38">
        <f>VLOOKUP($E17,' Niet invullen'!$F$2:$H$5,3,)</f>
        <v>1</v>
      </c>
      <c r="H17" s="41">
        <f t="shared" si="0"/>
        <v>4</v>
      </c>
      <c r="I17" s="50">
        <v>4</v>
      </c>
    </row>
    <row r="18" spans="1:9" s="42" customFormat="1" ht="69.95" customHeight="1" x14ac:dyDescent="0.25">
      <c r="A18" s="46">
        <v>14</v>
      </c>
      <c r="B18" s="46" t="s">
        <v>37</v>
      </c>
      <c r="C18" s="22" t="s">
        <v>13</v>
      </c>
      <c r="D18" s="23" t="s">
        <v>22</v>
      </c>
      <c r="E18" s="22" t="s">
        <v>3</v>
      </c>
      <c r="F18" s="22"/>
      <c r="G18" s="38">
        <f>VLOOKUP($E18,' Niet invullen'!$F$2:$H$5,3,)</f>
        <v>1</v>
      </c>
      <c r="H18" s="41">
        <f t="shared" si="0"/>
        <v>6</v>
      </c>
      <c r="I18" s="50">
        <v>6</v>
      </c>
    </row>
    <row r="19" spans="1:9" s="42" customFormat="1" ht="69.95" customHeight="1" x14ac:dyDescent="0.25">
      <c r="A19" s="46">
        <v>15</v>
      </c>
      <c r="B19" s="46" t="s">
        <v>38</v>
      </c>
      <c r="C19" s="22" t="s">
        <v>13</v>
      </c>
      <c r="D19" s="23" t="s">
        <v>22</v>
      </c>
      <c r="E19" s="22" t="s">
        <v>3</v>
      </c>
      <c r="F19" s="22"/>
      <c r="G19" s="38">
        <f>VLOOKUP($E19,' Niet invullen'!$F$2:$H$5,3,)</f>
        <v>1</v>
      </c>
      <c r="H19" s="41">
        <f t="shared" si="0"/>
        <v>4</v>
      </c>
      <c r="I19" s="50">
        <v>4</v>
      </c>
    </row>
    <row r="20" spans="1:9" x14ac:dyDescent="0.25">
      <c r="A20" s="24" t="s">
        <v>18</v>
      </c>
      <c r="B20" s="15"/>
      <c r="C20" s="16"/>
      <c r="D20" s="16"/>
      <c r="E20" s="16"/>
      <c r="F20" s="16"/>
      <c r="G20" s="39"/>
      <c r="H20" s="36">
        <f>SUM(H4:H19)</f>
        <v>100</v>
      </c>
      <c r="I20" s="36">
        <f>SUM(I4:I19)</f>
        <v>100</v>
      </c>
    </row>
  </sheetData>
  <sheetProtection selectLockedCells="1"/>
  <pageMargins left="0.25" right="0.25" top="0.75" bottom="0.75" header="0.3" footer="0.3"/>
  <pageSetup paperSize="9" orientation="landscape" r:id="rId1"/>
  <drawing r:id="rId2"/>
  <legacyDrawing r:id="rId3"/>
  <controls>
    <mc:AlternateContent xmlns:mc="http://schemas.openxmlformats.org/markup-compatibility/2006">
      <mc:Choice Requires="x14">
        <control shapeId="1045" r:id="rId4" name="ComboBox2">
          <controlPr defaultSize="0" autoLine="0" linkedCell="C5" listFillRange="#REF!" r:id="rId5">
            <anchor moveWithCells="1">
              <from>
                <xdr:col>3</xdr:col>
                <xdr:colOff>0</xdr:colOff>
                <xdr:row>4</xdr:row>
                <xdr:rowOff>647700</xdr:rowOff>
              </from>
              <to>
                <xdr:col>3</xdr:col>
                <xdr:colOff>180975</xdr:colOff>
                <xdr:row>4</xdr:row>
                <xdr:rowOff>828675</xdr:rowOff>
              </to>
            </anchor>
          </controlPr>
        </control>
      </mc:Choice>
      <mc:Fallback>
        <control shapeId="1045" r:id="rId4" name="ComboBox2"/>
      </mc:Fallback>
    </mc:AlternateContent>
    <mc:AlternateContent xmlns:mc="http://schemas.openxmlformats.org/markup-compatibility/2006">
      <mc:Choice Requires="x14">
        <control shapeId="1046" r:id="rId6" name="ComboBox1">
          <controlPr defaultSize="0" autoLine="0" linkedCell="C5" listFillRange="#REF!" r:id="rId7">
            <anchor moveWithCells="1">
              <from>
                <xdr:col>3</xdr:col>
                <xdr:colOff>0</xdr:colOff>
                <xdr:row>4</xdr:row>
                <xdr:rowOff>0</xdr:rowOff>
              </from>
              <to>
                <xdr:col>3</xdr:col>
                <xdr:colOff>238125</xdr:colOff>
                <xdr:row>4</xdr:row>
                <xdr:rowOff>238125</xdr:rowOff>
              </to>
            </anchor>
          </controlPr>
        </control>
      </mc:Choice>
      <mc:Fallback>
        <control shapeId="1046" r:id="rId6" name="ComboBox1"/>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 Niet invullen'!$F$2:$F$5</xm:f>
          </x14:formula1>
          <xm:sqref>E4:F11 E13:F19</xm:sqref>
        </x14:dataValidation>
        <x14:dataValidation type="list" errorStyle="information" allowBlank="1" showInputMessage="1" showErrorMessage="1" error="Maak uw keuze uit de lijst" prompt="Maak uw keuze" xr:uid="{00000000-0002-0000-0100-000002000000}">
          <x14:formula1>
            <xm:f>' Niet invullen'!$F$9:$F$11</xm:f>
          </x14:formula1>
          <xm:sqref>C4:C11 C13:C19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 Niet invullen</vt:lpstr>
      <vt:lpstr>Invullen door inschrijver</vt:lpstr>
    </vt:vector>
  </TitlesOfParts>
  <Company>Grit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Lugten, Olaf</dc:creator>
  <cp:lastModifiedBy>Edwin Verdonk</cp:lastModifiedBy>
  <cp:lastPrinted>2021-04-13T15:04:10Z</cp:lastPrinted>
  <dcterms:created xsi:type="dcterms:W3CDTF">2017-10-06T08:19:18Z</dcterms:created>
  <dcterms:modified xsi:type="dcterms:W3CDTF">2021-06-01T11:16:09Z</dcterms:modified>
</cp:coreProperties>
</file>