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/BiC bv Dropbox/BiC Leeuwarden/BiC/BiC_Consultancy/Zaam Scholengroep/EA liftonderhoud/Aanbestedingsdocumenten en bijlagen/"/>
    </mc:Choice>
  </mc:AlternateContent>
  <xr:revisionPtr revIDLastSave="0" documentId="13_ncr:1_{8A3F140E-B8AA-7946-891E-66AFF1A372E0}" xr6:coauthVersionLast="46" xr6:coauthVersionMax="46" xr10:uidLastSave="{00000000-0000-0000-0000-000000000000}"/>
  <bookViews>
    <workbookView xWindow="28820" yWindow="500" windowWidth="38400" windowHeight="21100" activeTab="1" xr2:uid="{094EB807-719B-624D-8A29-1C1BB3F03D30}"/>
  </bookViews>
  <sheets>
    <sheet name="Prijzenblad" sheetId="2" r:id="rId1"/>
    <sheet name="Gegevens per locatie" sheetId="3" r:id="rId2"/>
  </sheets>
  <definedNames>
    <definedName name="_xlnm._FilterDatabase" localSheetId="1" hidden="1">'Gegevens per locatie'!$A$1:$N$31</definedName>
    <definedName name="_xlnm._FilterDatabase" localSheetId="0" hidden="1">Prijzenblad!$A$3:$E$11</definedName>
    <definedName name="JAAR">Prijzenblad!#REF!</definedName>
    <definedName name="JANE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2" l="1"/>
  <c r="D5" i="2"/>
  <c r="D6" i="2"/>
  <c r="D7" i="2"/>
  <c r="D8" i="2"/>
  <c r="E7" i="2" s="1"/>
  <c r="D9" i="2"/>
  <c r="D10" i="2"/>
  <c r="E4" i="2"/>
  <c r="E19" i="2"/>
  <c r="E20" i="2"/>
  <c r="E21" i="2"/>
  <c r="E22" i="2"/>
  <c r="E17" i="2"/>
  <c r="E18" i="2"/>
  <c r="E16" i="2" l="1"/>
  <c r="D23" i="2" s="1"/>
  <c r="E11" i="2" l="1"/>
  <c r="C13" i="2" s="1"/>
  <c r="D27" i="2"/>
  <c r="D29" i="2" l="1"/>
</calcChain>
</file>

<file path=xl/sharedStrings.xml><?xml version="1.0" encoding="utf-8"?>
<sst xmlns="http://schemas.openxmlformats.org/spreadsheetml/2006/main" count="314" uniqueCount="110">
  <si>
    <t>Prijzenblad Liftonderhoud Stichting ZAAM</t>
  </si>
  <si>
    <t>Liftnummer</t>
  </si>
  <si>
    <t>Aantal stopplaatsen</t>
  </si>
  <si>
    <t>Aantal schachtdeuren</t>
  </si>
  <si>
    <t>De Vinse school</t>
  </si>
  <si>
    <t>Aantal cabinedeuren</t>
  </si>
  <si>
    <t>Hefvermogen in kg</t>
  </si>
  <si>
    <t>Bouwjaar</t>
  </si>
  <si>
    <t>Brandweer lift</t>
  </si>
  <si>
    <t>Indicatie aantal ritten</t>
  </si>
  <si>
    <t>Huidige onderhouds firma</t>
  </si>
  <si>
    <t>Laatste keuring</t>
  </si>
  <si>
    <t>Comenius Lyceum</t>
  </si>
  <si>
    <t>Totaal per school</t>
  </si>
  <si>
    <t>Calvijn College</t>
  </si>
  <si>
    <t>Xplore - Agora</t>
  </si>
  <si>
    <t>Over-Y College</t>
  </si>
  <si>
    <t>Damstede Lyceum</t>
  </si>
  <si>
    <t>Pieter Nieuwand College</t>
  </si>
  <si>
    <t>De Hof</t>
  </si>
  <si>
    <t>Iedersland</t>
  </si>
  <si>
    <t>Huygens</t>
  </si>
  <si>
    <t>Sweelinck</t>
  </si>
  <si>
    <t>Bindelmeer</t>
  </si>
  <si>
    <t>Pascal Zuid</t>
  </si>
  <si>
    <t>Blaise Pascal</t>
  </si>
  <si>
    <t>De Faam</t>
  </si>
  <si>
    <t>Totaal</t>
  </si>
  <si>
    <t>EA Liftonderhoud</t>
  </si>
  <si>
    <t>Locatie</t>
  </si>
  <si>
    <t>Kosten per uur werkuren
% toeslag</t>
  </si>
  <si>
    <t>Fictief aantal uren</t>
  </si>
  <si>
    <t>Uurtarief correctieve werkzaamheden (arbeidsloon) PER UUR</t>
  </si>
  <si>
    <t>Toeslag% voor werkzaamheden op werkdagen tussen 18:00 en 20:59 uur</t>
  </si>
  <si>
    <t>Toeslag% voor werkzaamheden op werkdagen tussen  21:00 en 23.59 uur</t>
  </si>
  <si>
    <t>Toeslag% voor werkzaamheden op werkdagen tussen 24:00 en 05:59 uur</t>
  </si>
  <si>
    <t>Toeslag% voor werkzaamheden op zaterdagen</t>
  </si>
  <si>
    <t>Toeslag% voor werkzaamheden op zon- en feestdagen</t>
  </si>
  <si>
    <t>Totaal per jaar regiewerkzaamheden</t>
  </si>
  <si>
    <t xml:space="preserve">
INVULLEN DOOR INSCHRIJVER</t>
  </si>
  <si>
    <t>Kosten € per jaar (fictief) INKOOPPRIJS</t>
  </si>
  <si>
    <t>Toeslagpercentage</t>
  </si>
  <si>
    <t>Totaal kosten</t>
  </si>
  <si>
    <t>Producten/ onderdelen/ klein materiaal</t>
  </si>
  <si>
    <t xml:space="preserve">Totaal ten behoeve van het criterium prijs (excl. BTW) </t>
  </si>
  <si>
    <t>MTH Lifttechniek</t>
  </si>
  <si>
    <t>Plateaulift rol-up</t>
  </si>
  <si>
    <t>Personenlift A-5000</t>
  </si>
  <si>
    <t>Schindler Liften sfd. Nieuwbouw Noord</t>
  </si>
  <si>
    <t>Nee</t>
  </si>
  <si>
    <t>Brinkman Jan Hamer Liften BV</t>
  </si>
  <si>
    <t>KONE BV</t>
  </si>
  <si>
    <t>132872RU</t>
  </si>
  <si>
    <t>Aesy Liften BV</t>
  </si>
  <si>
    <t>KR Liftentechniek</t>
  </si>
  <si>
    <t>Schindler Liftend afd. Nieuwbouw Zuid</t>
  </si>
  <si>
    <t>Hydraulische personenlift</t>
  </si>
  <si>
    <t>Hydraulisch</t>
  </si>
  <si>
    <t>Banden/ kabels/ hydraulisch</t>
  </si>
  <si>
    <t>Marco Lifttechniek BV</t>
  </si>
  <si>
    <t>S216021</t>
  </si>
  <si>
    <t>Astralift BV</t>
  </si>
  <si>
    <t>S216022</t>
  </si>
  <si>
    <t>Stahl Crane Systems BV</t>
  </si>
  <si>
    <t>Hydraulische schaarheftafel</t>
  </si>
  <si>
    <t>Personenlift</t>
  </si>
  <si>
    <t>Axiom Liften BV</t>
  </si>
  <si>
    <t>Ja</t>
  </si>
  <si>
    <t>Hydraulische lage snelheidslift</t>
  </si>
  <si>
    <t>NB</t>
  </si>
  <si>
    <t>MP Liften</t>
  </si>
  <si>
    <t>Goederenheffer</t>
  </si>
  <si>
    <t>Lakeman BV afd. Service</t>
  </si>
  <si>
    <t>De Meer (Lavoisierstraat)</t>
  </si>
  <si>
    <t>De Meer (Radioweg)</t>
  </si>
  <si>
    <t>Fabrikant/ geïnstalleerd door:</t>
  </si>
  <si>
    <t>ABC Noorderlicht</t>
  </si>
  <si>
    <t>Cygnus Gymnasium</t>
  </si>
  <si>
    <t>Type lift/ uitzoek</t>
  </si>
  <si>
    <t>143426C</t>
  </si>
  <si>
    <t>Personenlift tractie</t>
  </si>
  <si>
    <t>S215078</t>
  </si>
  <si>
    <t>Tractie machinekamerloos</t>
  </si>
  <si>
    <t>AL-106146</t>
  </si>
  <si>
    <t>GTL20V</t>
  </si>
  <si>
    <t>Traplift</t>
  </si>
  <si>
    <t>Trapplatformlift type AB</t>
  </si>
  <si>
    <t>Axess</t>
  </si>
  <si>
    <t>Zuiderlicht (Rustenburgerstraat)</t>
  </si>
  <si>
    <t>S218013</t>
  </si>
  <si>
    <t>132871C</t>
  </si>
  <si>
    <t>Totaal 7 liftsystemen/ 2 scholen</t>
  </si>
  <si>
    <t>REGIEWERKZAAMHEDEN CORRECTIEF 
06.00 uur - 18.00 uur (INCLUSIEF voorrijkosten) 
NA AKKOORD opdrachtgever</t>
  </si>
  <si>
    <t>Xena/ Mindervalide lift</t>
  </si>
  <si>
    <t>Uurtarief keuringassistentie herkeuring (arbeidsloon) PER UUR</t>
  </si>
  <si>
    <t>Astral Kleingoederenlift</t>
  </si>
  <si>
    <t xml:space="preserve">Inkoopprijs onderdelen </t>
  </si>
  <si>
    <t>Kabels</t>
  </si>
  <si>
    <t>Gerrit van der Veen (Gerrit vd Veenstraat 99)</t>
  </si>
  <si>
    <t>Gerrit van der Veen (Moreelsestraat 19)</t>
  </si>
  <si>
    <t>Spindel lift</t>
  </si>
  <si>
    <t>50-100</t>
  </si>
  <si>
    <r>
      <t xml:space="preserve">Preventieve onderhoudskosten op jaarbasis conform PvE bijlage 2
</t>
    </r>
    <r>
      <rPr>
        <i/>
        <sz val="11"/>
        <color theme="0"/>
        <rFont val="Verdana"/>
        <family val="2"/>
      </rPr>
      <t>(EXCLUSIEF BTW) (INCLUSIEF voorrijkosten)</t>
    </r>
    <r>
      <rPr>
        <b/>
        <sz val="11"/>
        <color theme="0"/>
        <rFont val="Verdana"/>
        <family val="2"/>
      </rPr>
      <t xml:space="preserve"> </t>
    </r>
  </si>
  <si>
    <r>
      <t xml:space="preserve">Opstellen MJOP en MJOB conform eis 41 1e jaar
</t>
    </r>
    <r>
      <rPr>
        <i/>
        <sz val="11"/>
        <color theme="0"/>
        <rFont val="Verdana"/>
        <family val="2"/>
      </rPr>
      <t>(EXCLUSIEF BTW) (INCLUSIEF voorrijkosten)</t>
    </r>
    <r>
      <rPr>
        <b/>
        <sz val="11"/>
        <color theme="0"/>
        <rFont val="Verdana"/>
        <family val="2"/>
      </rPr>
      <t xml:space="preserve"> </t>
    </r>
  </si>
  <si>
    <t>Lödige Lifttechniek</t>
  </si>
  <si>
    <t>Kone Monospace 500 (personenlift)</t>
  </si>
  <si>
    <t>Kone Thema 490 lift</t>
  </si>
  <si>
    <t>Nieuwe lift eind 2021/2022</t>
  </si>
  <si>
    <t>Totaal bovenstaande liftsystemen x wegingsfactor ( 7/30):</t>
  </si>
  <si>
    <t>Type 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</si>
</sst>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_-&quot;€&quot;\ * #,##0.00_-;_-&quot;€&quot;\ * #,##0.00\-;_-&quot;€&quot;\ * &quot;-&quot;??_-;_-@_-"/>
  </numFmts>
  <fonts count="23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1" tint="0.34998626667073579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/>
      <name val="Verdana"/>
      <family val="2"/>
    </font>
    <font>
      <i/>
      <sz val="8"/>
      <color theme="1" tint="0.34998626667073579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z val="10"/>
      <name val="Arial"/>
      <family val="2"/>
    </font>
    <font>
      <i/>
      <sz val="8"/>
      <color rgb="FFFF0000"/>
      <name val="Verdana"/>
      <family val="2"/>
    </font>
    <font>
      <b/>
      <sz val="16"/>
      <color theme="0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20"/>
      <color indexed="9"/>
      <name val="Verdana"/>
      <family val="2"/>
    </font>
    <font>
      <sz val="20"/>
      <name val="Verdana"/>
      <family val="2"/>
    </font>
    <font>
      <b/>
      <sz val="9"/>
      <color theme="0"/>
      <name val="Verdana"/>
      <family val="2"/>
    </font>
    <font>
      <i/>
      <sz val="11"/>
      <color theme="0"/>
      <name val="Verdana"/>
      <family val="2"/>
    </font>
    <font>
      <i/>
      <sz val="10"/>
      <color theme="1" tint="0.34998626667073579"/>
      <name val="Verdana"/>
      <family val="2"/>
    </font>
    <font>
      <i/>
      <sz val="8"/>
      <color theme="0" tint="-0.3499862666707357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indexed="64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indexed="64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indexed="64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165" fontId="12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4" borderId="8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0" fontId="10" fillId="4" borderId="2" xfId="0" applyNumberFormat="1" applyFont="1" applyFill="1" applyBorder="1" applyAlignment="1">
      <alignment horizontal="center" vertical="center" wrapText="1"/>
    </xf>
    <xf numFmtId="0" fontId="5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1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7" fillId="0" borderId="0" xfId="0" applyFont="1"/>
    <xf numFmtId="0" fontId="15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left" vertical="center" wrapText="1"/>
    </xf>
    <xf numFmtId="164" fontId="16" fillId="8" borderId="2" xfId="0" applyNumberFormat="1" applyFont="1" applyFill="1" applyBorder="1" applyAlignment="1" applyProtection="1">
      <alignment horizontal="left" vertical="center"/>
    </xf>
    <xf numFmtId="0" fontId="16" fillId="8" borderId="2" xfId="0" applyNumberFormat="1" applyFont="1" applyFill="1" applyBorder="1" applyAlignment="1" applyProtection="1">
      <alignment horizontal="left" vertical="center"/>
      <protection locked="0"/>
    </xf>
    <xf numFmtId="164" fontId="16" fillId="8" borderId="2" xfId="0" applyNumberFormat="1" applyFont="1" applyFill="1" applyBorder="1" applyAlignment="1" applyProtection="1">
      <alignment horizontal="left" vertical="center"/>
      <protection locked="0"/>
    </xf>
    <xf numFmtId="0" fontId="16" fillId="8" borderId="2" xfId="0" applyNumberFormat="1" applyFont="1" applyFill="1" applyBorder="1" applyAlignment="1" applyProtection="1">
      <alignment horizontal="left" vertical="center"/>
    </xf>
    <xf numFmtId="0" fontId="16" fillId="8" borderId="13" xfId="0" applyNumberFormat="1" applyFont="1" applyFill="1" applyBorder="1" applyAlignment="1">
      <alignment horizontal="left" vertical="center" wrapText="1"/>
    </xf>
    <xf numFmtId="0" fontId="16" fillId="8" borderId="13" xfId="0" applyFont="1" applyFill="1" applyBorder="1" applyAlignment="1">
      <alignment horizontal="left" vertical="center" wrapText="1"/>
    </xf>
    <xf numFmtId="14" fontId="16" fillId="8" borderId="14" xfId="0" applyNumberFormat="1" applyFont="1" applyFill="1" applyBorder="1" applyAlignment="1" applyProtection="1">
      <alignment horizontal="left" vertical="center"/>
    </xf>
    <xf numFmtId="14" fontId="16" fillId="8" borderId="15" xfId="0" applyNumberFormat="1" applyFont="1" applyFill="1" applyBorder="1" applyAlignment="1" applyProtection="1">
      <alignment horizontal="left" vertical="center"/>
    </xf>
    <xf numFmtId="0" fontId="16" fillId="8" borderId="17" xfId="0" applyNumberFormat="1" applyFont="1" applyFill="1" applyBorder="1" applyAlignment="1" applyProtection="1">
      <alignment horizontal="left" vertical="center"/>
      <protection locked="0"/>
    </xf>
    <xf numFmtId="164" fontId="16" fillId="8" borderId="17" xfId="0" applyNumberFormat="1" applyFont="1" applyFill="1" applyBorder="1" applyAlignment="1" applyProtection="1">
      <alignment horizontal="left" vertical="center"/>
    </xf>
    <xf numFmtId="164" fontId="16" fillId="8" borderId="17" xfId="0" applyNumberFormat="1" applyFont="1" applyFill="1" applyBorder="1" applyAlignment="1" applyProtection="1">
      <alignment horizontal="left" vertical="center"/>
      <protection locked="0"/>
    </xf>
    <xf numFmtId="0" fontId="16" fillId="8" borderId="17" xfId="0" applyNumberFormat="1" applyFont="1" applyFill="1" applyBorder="1" applyAlignment="1" applyProtection="1">
      <alignment horizontal="left" vertical="center"/>
    </xf>
    <xf numFmtId="14" fontId="16" fillId="8" borderId="18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17" fillId="3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164" fontId="3" fillId="4" borderId="7" xfId="0" applyNumberFormat="1" applyFont="1" applyFill="1" applyBorder="1" applyAlignment="1">
      <alignment vertical="center" wrapText="1"/>
    </xf>
    <xf numFmtId="164" fontId="19" fillId="4" borderId="3" xfId="0" applyNumberFormat="1" applyFont="1" applyFill="1" applyBorder="1" applyAlignment="1" applyProtection="1">
      <alignment horizontal="center" vertical="center"/>
    </xf>
    <xf numFmtId="10" fontId="5" fillId="6" borderId="2" xfId="0" applyNumberFormat="1" applyFont="1" applyFill="1" applyBorder="1" applyAlignment="1" applyProtection="1">
      <alignment horizontal="center" vertical="center"/>
      <protection locked="0"/>
    </xf>
    <xf numFmtId="164" fontId="3" fillId="4" borderId="3" xfId="0" applyNumberFormat="1" applyFont="1" applyFill="1" applyBorder="1" applyAlignment="1">
      <alignment vertical="center" wrapText="1"/>
    </xf>
    <xf numFmtId="164" fontId="21" fillId="2" borderId="2" xfId="0" applyNumberFormat="1" applyFont="1" applyFill="1" applyBorder="1" applyAlignment="1" applyProtection="1">
      <alignment horizontal="center" vertical="center"/>
    </xf>
    <xf numFmtId="0" fontId="15" fillId="9" borderId="0" xfId="0" applyFont="1" applyFill="1"/>
    <xf numFmtId="0" fontId="15" fillId="0" borderId="0" xfId="0" applyFont="1" applyFill="1"/>
    <xf numFmtId="164" fontId="5" fillId="6" borderId="19" xfId="0" applyNumberFormat="1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 applyProtection="1">
      <alignment horizontal="left" vertical="center"/>
    </xf>
    <xf numFmtId="1" fontId="5" fillId="2" borderId="2" xfId="0" applyNumberFormat="1" applyFont="1" applyFill="1" applyBorder="1" applyAlignment="1" applyProtection="1">
      <alignment horizontal="center" vertical="center"/>
    </xf>
    <xf numFmtId="164" fontId="6" fillId="2" borderId="2" xfId="0" applyNumberFormat="1" applyFont="1" applyFill="1" applyBorder="1" applyAlignment="1" applyProtection="1">
      <alignment horizontal="center" vertical="center"/>
    </xf>
    <xf numFmtId="164" fontId="8" fillId="4" borderId="1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0" fillId="4" borderId="11" xfId="0" applyFont="1" applyFill="1" applyBorder="1" applyAlignment="1" applyProtection="1">
      <alignment horizontal="center" vertical="center" wrapText="1"/>
    </xf>
    <xf numFmtId="164" fontId="10" fillId="4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164" fontId="14" fillId="5" borderId="0" xfId="0" applyNumberFormat="1" applyFont="1" applyFill="1" applyAlignment="1" applyProtection="1">
      <alignment horizontal="center" vertical="center" wrapText="1"/>
    </xf>
    <xf numFmtId="164" fontId="5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11" xfId="0" applyFont="1" applyFill="1" applyBorder="1" applyAlignment="1">
      <alignment horizontal="left" vertical="center" wrapText="1"/>
    </xf>
    <xf numFmtId="0" fontId="16" fillId="8" borderId="17" xfId="0" applyFont="1" applyFill="1" applyBorder="1" applyAlignment="1">
      <alignment horizontal="left" vertical="center" wrapText="1"/>
    </xf>
    <xf numFmtId="0" fontId="16" fillId="8" borderId="20" xfId="0" applyNumberFormat="1" applyFont="1" applyFill="1" applyBorder="1" applyAlignment="1">
      <alignment horizontal="left" vertical="center" wrapText="1"/>
    </xf>
    <xf numFmtId="164" fontId="16" fillId="8" borderId="13" xfId="0" applyNumberFormat="1" applyFont="1" applyFill="1" applyBorder="1" applyAlignment="1" applyProtection="1">
      <alignment horizontal="left" vertical="center"/>
      <protection locked="0"/>
    </xf>
    <xf numFmtId="0" fontId="16" fillId="8" borderId="24" xfId="0" applyFont="1" applyFill="1" applyBorder="1" applyAlignment="1">
      <alignment horizontal="left" vertical="center" wrapText="1"/>
    </xf>
    <xf numFmtId="0" fontId="16" fillId="8" borderId="21" xfId="0" applyNumberFormat="1" applyFont="1" applyFill="1" applyBorder="1" applyAlignment="1">
      <alignment horizontal="left" vertical="center" wrapText="1"/>
    </xf>
    <xf numFmtId="0" fontId="16" fillId="8" borderId="16" xfId="0" applyNumberFormat="1" applyFont="1" applyFill="1" applyBorder="1" applyAlignment="1">
      <alignment horizontal="left" vertical="center"/>
    </xf>
    <xf numFmtId="0" fontId="16" fillId="8" borderId="18" xfId="0" applyNumberFormat="1" applyFont="1" applyFill="1" applyBorder="1" applyAlignment="1" applyProtection="1">
      <alignment horizontal="left" vertical="center"/>
    </xf>
    <xf numFmtId="0" fontId="16" fillId="8" borderId="21" xfId="0" applyNumberFormat="1" applyFont="1" applyFill="1" applyBorder="1" applyAlignment="1" applyProtection="1">
      <alignment horizontal="left" vertical="center"/>
      <protection locked="0"/>
    </xf>
    <xf numFmtId="0" fontId="16" fillId="8" borderId="22" xfId="0" applyNumberFormat="1" applyFont="1" applyFill="1" applyBorder="1" applyAlignment="1" applyProtection="1">
      <alignment horizontal="left" vertical="center"/>
      <protection locked="0"/>
    </xf>
    <xf numFmtId="0" fontId="22" fillId="7" borderId="2" xfId="0" applyNumberFormat="1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horizontal="left" vertical="center" wrapText="1"/>
    </xf>
    <xf numFmtId="0" fontId="22" fillId="7" borderId="11" xfId="0" applyFont="1" applyFill="1" applyBorder="1" applyAlignment="1">
      <alignment horizontal="left" vertical="center" wrapText="1"/>
    </xf>
    <xf numFmtId="14" fontId="22" fillId="7" borderId="2" xfId="0" applyNumberFormat="1" applyFont="1" applyFill="1" applyBorder="1" applyAlignment="1" applyProtection="1">
      <alignment horizontal="left" vertical="center"/>
    </xf>
    <xf numFmtId="0" fontId="22" fillId="7" borderId="10" xfId="0" applyNumberFormat="1" applyFont="1" applyFill="1" applyBorder="1" applyAlignment="1">
      <alignment horizontal="left" vertical="center" wrapText="1"/>
    </xf>
    <xf numFmtId="0" fontId="22" fillId="7" borderId="10" xfId="0" applyFont="1" applyFill="1" applyBorder="1" applyAlignment="1">
      <alignment horizontal="left" vertical="center" wrapText="1"/>
    </xf>
    <xf numFmtId="0" fontId="22" fillId="7" borderId="23" xfId="0" applyFont="1" applyFill="1" applyBorder="1" applyAlignment="1">
      <alignment horizontal="left" vertical="center" wrapText="1"/>
    </xf>
    <xf numFmtId="14" fontId="22" fillId="7" borderId="10" xfId="0" applyNumberFormat="1" applyFont="1" applyFill="1" applyBorder="1" applyAlignment="1" applyProtection="1">
      <alignment horizontal="left" vertical="center"/>
    </xf>
    <xf numFmtId="0" fontId="22" fillId="7" borderId="11" xfId="0" applyNumberFormat="1" applyFont="1" applyFill="1" applyBorder="1" applyAlignment="1">
      <alignment horizontal="left" vertical="center" wrapText="1"/>
    </xf>
    <xf numFmtId="14" fontId="22" fillId="7" borderId="11" xfId="0" applyNumberFormat="1" applyFont="1" applyFill="1" applyBorder="1" applyAlignment="1" applyProtection="1">
      <alignment horizontal="left" vertical="center"/>
    </xf>
    <xf numFmtId="14" fontId="22" fillId="7" borderId="2" xfId="0" applyNumberFormat="1" applyFont="1" applyFill="1" applyBorder="1" applyAlignment="1" applyProtection="1">
      <alignment horizontal="left" vertical="center"/>
      <protection locked="0"/>
    </xf>
    <xf numFmtId="0" fontId="22" fillId="7" borderId="17" xfId="0" applyFont="1" applyFill="1" applyBorder="1" applyAlignment="1">
      <alignment horizontal="left" vertical="center" wrapText="1"/>
    </xf>
    <xf numFmtId="0" fontId="22" fillId="7" borderId="11" xfId="0" applyNumberFormat="1" applyFont="1" applyFill="1" applyBorder="1" applyAlignment="1" applyProtection="1">
      <alignment horizontal="left" vertical="center"/>
      <protection locked="0"/>
    </xf>
    <xf numFmtId="164" fontId="22" fillId="7" borderId="11" xfId="0" applyNumberFormat="1" applyFont="1" applyFill="1" applyBorder="1" applyAlignment="1" applyProtection="1">
      <alignment horizontal="left" vertical="center"/>
    </xf>
    <xf numFmtId="164" fontId="22" fillId="7" borderId="11" xfId="0" applyNumberFormat="1" applyFont="1" applyFill="1" applyBorder="1" applyAlignment="1" applyProtection="1">
      <alignment horizontal="left" vertical="center"/>
      <protection locked="0"/>
    </xf>
    <xf numFmtId="0" fontId="22" fillId="7" borderId="11" xfId="0" applyNumberFormat="1" applyFont="1" applyFill="1" applyBorder="1" applyAlignment="1" applyProtection="1">
      <alignment horizontal="left" vertical="center"/>
    </xf>
    <xf numFmtId="0" fontId="22" fillId="7" borderId="2" xfId="0" applyNumberFormat="1" applyFont="1" applyFill="1" applyBorder="1" applyAlignment="1" applyProtection="1">
      <alignment horizontal="left" vertical="center"/>
      <protection locked="0"/>
    </xf>
    <xf numFmtId="164" fontId="22" fillId="7" borderId="2" xfId="0" applyNumberFormat="1" applyFont="1" applyFill="1" applyBorder="1" applyAlignment="1" applyProtection="1">
      <alignment horizontal="left" vertical="center"/>
    </xf>
    <xf numFmtId="0" fontId="22" fillId="7" borderId="2" xfId="0" applyNumberFormat="1" applyFont="1" applyFill="1" applyBorder="1" applyAlignment="1" applyProtection="1">
      <alignment horizontal="left" vertical="center"/>
    </xf>
    <xf numFmtId="164" fontId="22" fillId="7" borderId="2" xfId="0" applyNumberFormat="1" applyFont="1" applyFill="1" applyBorder="1" applyAlignment="1" applyProtection="1">
      <alignment horizontal="left" vertical="center"/>
      <protection locked="0"/>
    </xf>
    <xf numFmtId="14" fontId="22" fillId="7" borderId="2" xfId="0" applyNumberFormat="1" applyFont="1" applyFill="1" applyBorder="1" applyAlignment="1">
      <alignment horizontal="left" vertical="center" wrapText="1"/>
    </xf>
    <xf numFmtId="164" fontId="5" fillId="6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 applyProtection="1">
      <alignment horizontal="center" vertical="center"/>
    </xf>
    <xf numFmtId="164" fontId="8" fillId="4" borderId="4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164" fontId="6" fillId="2" borderId="3" xfId="0" applyNumberFormat="1" applyFont="1" applyFill="1" applyBorder="1" applyAlignment="1" applyProtection="1">
      <alignment horizontal="center" vertical="center"/>
    </xf>
    <xf numFmtId="164" fontId="6" fillId="2" borderId="5" xfId="0" applyNumberFormat="1" applyFont="1" applyFill="1" applyBorder="1" applyAlignment="1" applyProtection="1">
      <alignment horizontal="center" vertical="center"/>
    </xf>
    <xf numFmtId="164" fontId="6" fillId="2" borderId="6" xfId="0" applyNumberFormat="1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3">
    <cellStyle name="Euro" xfId="2" xr:uid="{A118977F-6401-B44E-8405-66BD4D5EB931}"/>
    <cellStyle name="Standaard" xfId="0" builtinId="0"/>
    <cellStyle name="Standaard 2" xfId="1" xr:uid="{23121490-7233-7646-902D-C455FCDBF504}"/>
  </cellStyles>
  <dxfs count="405"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1267460</xdr:colOff>
      <xdr:row>23</xdr:row>
      <xdr:rowOff>55880</xdr:rowOff>
    </xdr:from>
    <xdr:to>
      <xdr:col>2</xdr:col>
      <xdr:colOff>1440180</xdr:colOff>
      <xdr:row>23</xdr:row>
      <xdr:rowOff>391160</xdr:rowOff>
    </xdr:to>
    <xdr:sp macro="" textlink="">
      <xdr:nvSpPr>
        <xdr:cNvPr id="3" name="Pijl omlaag 2">
          <a:extLst>
            <a:ext uri="{FF2B5EF4-FFF2-40B4-BE49-F238E27FC236}">
              <a16:creationId xmlns:a16="http://schemas.microsoft.com/office/drawing/2014/main" id="{292222A0-9A9A-2345-96BC-7CFC770A4080}"/>
            </a:ext>
          </a:extLst>
        </xdr:cNvPr>
        <xdr:cNvSpPr/>
      </xdr:nvSpPr>
      <xdr:spPr>
        <a:xfrm rot="10800000">
          <a:off x="7604760" y="13517880"/>
          <a:ext cx="172720" cy="3352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1232989</xdr:colOff>
      <xdr:row>27</xdr:row>
      <xdr:rowOff>43180</xdr:rowOff>
    </xdr:from>
    <xdr:to>
      <xdr:col>2</xdr:col>
      <xdr:colOff>1405709</xdr:colOff>
      <xdr:row>27</xdr:row>
      <xdr:rowOff>378460</xdr:rowOff>
    </xdr:to>
    <xdr:sp macro="" textlink="">
      <xdr:nvSpPr>
        <xdr:cNvPr id="4" name="Pijl omlaag 3">
          <a:extLst>
            <a:ext uri="{FF2B5EF4-FFF2-40B4-BE49-F238E27FC236}">
              <a16:creationId xmlns:a16="http://schemas.microsoft.com/office/drawing/2014/main" id="{D12E5256-4931-D748-AAB7-F0C7C0CAA540}"/>
            </a:ext>
          </a:extLst>
        </xdr:cNvPr>
        <xdr:cNvSpPr/>
      </xdr:nvSpPr>
      <xdr:spPr>
        <a:xfrm rot="10800000">
          <a:off x="7570289" y="16642080"/>
          <a:ext cx="172720" cy="3352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34A7-F542-6B4E-91F7-E11FEC21D22B}">
  <dimension ref="A1:T29"/>
  <sheetViews>
    <sheetView showGridLines="0" zoomScaleNormal="100" workbookViewId="0">
      <selection activeCell="B4" sqref="B4"/>
    </sheetView>
  </sheetViews>
  <sheetFormatPr baseColWidth="10" defaultRowHeight="40" customHeight="1" x14ac:dyDescent="0.2"/>
  <cols>
    <col min="1" max="1" width="46.6640625" style="1" customWidth="1"/>
    <col min="2" max="2" width="36.5" style="2" customWidth="1"/>
    <col min="3" max="3" width="46.1640625" style="43" customWidth="1"/>
    <col min="4" max="4" width="44.6640625" style="2" customWidth="1"/>
    <col min="5" max="6" width="37" style="2" customWidth="1"/>
    <col min="7" max="7" width="20.83203125" style="1" customWidth="1"/>
    <col min="8" max="8" width="20.83203125" style="14" customWidth="1"/>
    <col min="9" max="11" width="20.83203125" style="1" customWidth="1"/>
    <col min="12" max="12" width="18.83203125" style="14" customWidth="1"/>
    <col min="13" max="13" width="10.83203125" style="1" customWidth="1"/>
    <col min="14" max="16" width="10.83203125" style="1"/>
    <col min="17" max="20" width="10.83203125" style="4"/>
    <col min="21" max="16384" width="10.83203125" style="1"/>
  </cols>
  <sheetData>
    <row r="1" spans="1:20" s="47" customFormat="1" ht="70" customHeight="1" x14ac:dyDescent="0.2">
      <c r="A1" s="111" t="s">
        <v>0</v>
      </c>
      <c r="B1" s="112"/>
      <c r="C1" s="112"/>
      <c r="D1" s="112"/>
      <c r="E1" s="112"/>
    </row>
    <row r="2" spans="1:20" s="47" customFormat="1" ht="40" customHeight="1" thickBot="1" x14ac:dyDescent="0.25">
      <c r="A2" s="48" t="s">
        <v>28</v>
      </c>
      <c r="B2" s="49"/>
      <c r="C2" s="50"/>
      <c r="D2" s="51"/>
      <c r="E2" s="51"/>
    </row>
    <row r="3" spans="1:20" s="3" customFormat="1" ht="70" customHeight="1" thickBot="1" x14ac:dyDescent="0.25">
      <c r="A3" s="46" t="s">
        <v>29</v>
      </c>
      <c r="B3" s="46" t="s">
        <v>109</v>
      </c>
      <c r="C3" s="46" t="s">
        <v>102</v>
      </c>
      <c r="D3" s="46" t="s">
        <v>103</v>
      </c>
      <c r="E3" s="46" t="s">
        <v>13</v>
      </c>
    </row>
    <row r="4" spans="1:20" ht="40" customHeight="1" thickBot="1" x14ac:dyDescent="0.25">
      <c r="A4" s="104" t="s">
        <v>25</v>
      </c>
      <c r="B4" s="62" t="s">
        <v>65</v>
      </c>
      <c r="C4" s="71">
        <v>0</v>
      </c>
      <c r="D4" s="71">
        <v>0</v>
      </c>
      <c r="E4" s="116">
        <f>SUM(C4:D6)</f>
        <v>0</v>
      </c>
      <c r="F4" s="1"/>
      <c r="H4" s="1"/>
      <c r="L4" s="1"/>
      <c r="Q4" s="1"/>
      <c r="R4" s="1"/>
      <c r="S4" s="1"/>
      <c r="T4" s="1"/>
    </row>
    <row r="5" spans="1:20" ht="40" customHeight="1" thickBot="1" x14ac:dyDescent="0.25">
      <c r="A5" s="105"/>
      <c r="B5" s="62" t="s">
        <v>46</v>
      </c>
      <c r="C5" s="71">
        <v>0</v>
      </c>
      <c r="D5" s="56">
        <f>D$4</f>
        <v>0</v>
      </c>
      <c r="E5" s="117"/>
      <c r="F5" s="1"/>
      <c r="H5" s="1"/>
      <c r="L5" s="1"/>
      <c r="Q5" s="1"/>
      <c r="R5" s="1"/>
      <c r="S5" s="1"/>
      <c r="T5" s="1"/>
    </row>
    <row r="6" spans="1:20" ht="40" customHeight="1" thickBot="1" x14ac:dyDescent="0.25">
      <c r="A6" s="106"/>
      <c r="B6" s="62" t="s">
        <v>47</v>
      </c>
      <c r="C6" s="59">
        <v>0</v>
      </c>
      <c r="D6" s="56">
        <f t="shared" ref="D6:D10" si="0">D$4</f>
        <v>0</v>
      </c>
      <c r="E6" s="118"/>
      <c r="F6" s="1"/>
      <c r="H6" s="1"/>
      <c r="L6" s="1"/>
      <c r="Q6" s="1"/>
      <c r="R6" s="1"/>
      <c r="S6" s="1"/>
      <c r="T6" s="1"/>
    </row>
    <row r="7" spans="1:20" ht="40" customHeight="1" thickBot="1" x14ac:dyDescent="0.25">
      <c r="A7" s="104" t="s">
        <v>19</v>
      </c>
      <c r="B7" s="62" t="s">
        <v>64</v>
      </c>
      <c r="C7" s="59">
        <v>0</v>
      </c>
      <c r="D7" s="56">
        <f t="shared" si="0"/>
        <v>0</v>
      </c>
      <c r="E7" s="116">
        <f>SUM(C7:D10)</f>
        <v>0</v>
      </c>
      <c r="F7" s="1"/>
      <c r="H7" s="1"/>
      <c r="L7" s="1"/>
      <c r="Q7" s="1"/>
      <c r="R7" s="1"/>
      <c r="S7" s="1"/>
      <c r="T7" s="1"/>
    </row>
    <row r="8" spans="1:20" ht="40" customHeight="1" thickBot="1" x14ac:dyDescent="0.25">
      <c r="A8" s="105"/>
      <c r="B8" s="62" t="s">
        <v>95</v>
      </c>
      <c r="C8" s="59">
        <v>0</v>
      </c>
      <c r="D8" s="56">
        <f t="shared" si="0"/>
        <v>0</v>
      </c>
      <c r="E8" s="117"/>
      <c r="F8" s="1"/>
      <c r="H8" s="1"/>
      <c r="L8" s="1"/>
      <c r="Q8" s="1"/>
      <c r="R8" s="1"/>
      <c r="S8" s="1"/>
      <c r="T8" s="1"/>
    </row>
    <row r="9" spans="1:20" ht="40" customHeight="1" thickBot="1" x14ac:dyDescent="0.25">
      <c r="A9" s="105"/>
      <c r="B9" s="62" t="s">
        <v>93</v>
      </c>
      <c r="C9" s="59">
        <v>0</v>
      </c>
      <c r="D9" s="56">
        <f t="shared" si="0"/>
        <v>0</v>
      </c>
      <c r="E9" s="117"/>
      <c r="F9" s="1"/>
      <c r="H9" s="1"/>
      <c r="L9" s="1"/>
      <c r="Q9" s="1"/>
      <c r="R9" s="1"/>
      <c r="S9" s="1"/>
      <c r="T9" s="1"/>
    </row>
    <row r="10" spans="1:20" ht="40" customHeight="1" thickBot="1" x14ac:dyDescent="0.25">
      <c r="A10" s="106"/>
      <c r="B10" s="62" t="s">
        <v>65</v>
      </c>
      <c r="C10" s="59">
        <v>0</v>
      </c>
      <c r="D10" s="56">
        <f t="shared" si="0"/>
        <v>0</v>
      </c>
      <c r="E10" s="118"/>
      <c r="F10" s="1"/>
      <c r="H10" s="1"/>
      <c r="L10" s="1"/>
      <c r="Q10" s="1"/>
      <c r="R10" s="1"/>
      <c r="S10" s="1"/>
      <c r="T10" s="1"/>
    </row>
    <row r="11" spans="1:20" ht="70" customHeight="1" thickBot="1" x14ac:dyDescent="0.25">
      <c r="A11" s="107" t="s">
        <v>91</v>
      </c>
      <c r="B11" s="108"/>
      <c r="C11" s="52"/>
      <c r="D11" s="55"/>
      <c r="E11" s="53">
        <f>SUM(E4:E10)</f>
        <v>0</v>
      </c>
      <c r="F11" s="1"/>
      <c r="H11" s="1"/>
      <c r="L11" s="1"/>
      <c r="Q11" s="1"/>
      <c r="R11" s="1"/>
      <c r="S11" s="1"/>
      <c r="T11" s="1"/>
    </row>
    <row r="12" spans="1:20" ht="40" customHeight="1" thickBot="1" x14ac:dyDescent="0.25"/>
    <row r="13" spans="1:20" s="5" customFormat="1" ht="70" customHeight="1" x14ac:dyDescent="0.2">
      <c r="A13" s="107" t="s">
        <v>108</v>
      </c>
      <c r="B13" s="108"/>
      <c r="C13" s="109">
        <f>E11/7*30</f>
        <v>0</v>
      </c>
      <c r="D13" s="110"/>
    </row>
    <row r="14" spans="1:20" ht="40" customHeight="1" thickBot="1" x14ac:dyDescent="0.25"/>
    <row r="15" spans="1:20" s="6" customFormat="1" ht="70" customHeight="1" thickBot="1" x14ac:dyDescent="0.25">
      <c r="A15" s="107" t="s">
        <v>92</v>
      </c>
      <c r="B15" s="108"/>
      <c r="C15" s="16" t="s">
        <v>30</v>
      </c>
      <c r="D15" s="10" t="s">
        <v>31</v>
      </c>
      <c r="E15" s="10" t="s">
        <v>27</v>
      </c>
      <c r="F15" s="8"/>
      <c r="H15" s="20"/>
      <c r="K15" s="7"/>
      <c r="L15" s="15"/>
    </row>
    <row r="16" spans="1:20" s="7" customFormat="1" ht="40" customHeight="1" thickBot="1" x14ac:dyDescent="0.25">
      <c r="A16" s="104" t="s">
        <v>94</v>
      </c>
      <c r="B16" s="113"/>
      <c r="C16" s="103">
        <v>0</v>
      </c>
      <c r="D16" s="63">
        <v>10</v>
      </c>
      <c r="E16" s="64">
        <f>C16*D16</f>
        <v>0</v>
      </c>
      <c r="F16" s="45"/>
      <c r="H16" s="15"/>
      <c r="L16" s="15"/>
    </row>
    <row r="17" spans="1:12" s="7" customFormat="1" ht="40" customHeight="1" thickBot="1" x14ac:dyDescent="0.25">
      <c r="A17" s="104" t="s">
        <v>32</v>
      </c>
      <c r="B17" s="113"/>
      <c r="C17" s="103">
        <v>0</v>
      </c>
      <c r="D17" s="63">
        <v>100</v>
      </c>
      <c r="E17" s="64">
        <f>C17*D17</f>
        <v>0</v>
      </c>
      <c r="F17" s="45"/>
      <c r="H17" s="15"/>
      <c r="L17" s="15"/>
    </row>
    <row r="18" spans="1:12" s="7" customFormat="1" ht="40" customHeight="1" thickBot="1" x14ac:dyDescent="0.25">
      <c r="A18" s="104" t="s">
        <v>33</v>
      </c>
      <c r="B18" s="113"/>
      <c r="C18" s="54">
        <v>0</v>
      </c>
      <c r="D18" s="63">
        <v>10</v>
      </c>
      <c r="E18" s="64">
        <f>($C$17+($C$17*C18))*D18</f>
        <v>0</v>
      </c>
      <c r="F18" s="45"/>
      <c r="H18" s="15"/>
      <c r="L18" s="15"/>
    </row>
    <row r="19" spans="1:12" s="7" customFormat="1" ht="40" customHeight="1" thickBot="1" x14ac:dyDescent="0.25">
      <c r="A19" s="104" t="s">
        <v>34</v>
      </c>
      <c r="B19" s="113"/>
      <c r="C19" s="54">
        <v>0</v>
      </c>
      <c r="D19" s="63">
        <v>10</v>
      </c>
      <c r="E19" s="64">
        <f t="shared" ref="E19:E22" si="1">($C$17+($C$17*C19))*D19</f>
        <v>0</v>
      </c>
      <c r="F19" s="45"/>
      <c r="H19" s="15"/>
      <c r="L19" s="15"/>
    </row>
    <row r="20" spans="1:12" s="7" customFormat="1" ht="40" customHeight="1" thickBot="1" x14ac:dyDescent="0.25">
      <c r="A20" s="104" t="s">
        <v>35</v>
      </c>
      <c r="B20" s="113"/>
      <c r="C20" s="54">
        <v>0</v>
      </c>
      <c r="D20" s="63">
        <v>10</v>
      </c>
      <c r="E20" s="64">
        <f t="shared" si="1"/>
        <v>0</v>
      </c>
      <c r="F20" s="45"/>
      <c r="H20" s="15"/>
      <c r="L20" s="15"/>
    </row>
    <row r="21" spans="1:12" s="7" customFormat="1" ht="40" customHeight="1" thickBot="1" x14ac:dyDescent="0.25">
      <c r="A21" s="104" t="s">
        <v>36</v>
      </c>
      <c r="B21" s="113"/>
      <c r="C21" s="54">
        <v>0</v>
      </c>
      <c r="D21" s="63">
        <v>10</v>
      </c>
      <c r="E21" s="64">
        <f t="shared" si="1"/>
        <v>0</v>
      </c>
      <c r="F21" s="45"/>
      <c r="H21" s="15"/>
      <c r="L21" s="15"/>
    </row>
    <row r="22" spans="1:12" s="7" customFormat="1" ht="40" customHeight="1" thickBot="1" x14ac:dyDescent="0.25">
      <c r="A22" s="104" t="s">
        <v>37</v>
      </c>
      <c r="B22" s="113"/>
      <c r="C22" s="54">
        <v>0</v>
      </c>
      <c r="D22" s="63">
        <v>10</v>
      </c>
      <c r="E22" s="64">
        <f t="shared" si="1"/>
        <v>0</v>
      </c>
      <c r="F22" s="45"/>
      <c r="H22" s="15"/>
      <c r="L22" s="15"/>
    </row>
    <row r="23" spans="1:12" s="7" customFormat="1" ht="70" customHeight="1" x14ac:dyDescent="0.2">
      <c r="A23" s="60" t="s">
        <v>38</v>
      </c>
      <c r="B23" s="61"/>
      <c r="C23" s="17"/>
      <c r="D23" s="65">
        <f>SUM(E16:E22)</f>
        <v>0</v>
      </c>
      <c r="E23" s="66"/>
      <c r="G23" s="15"/>
      <c r="K23" s="15"/>
    </row>
    <row r="24" spans="1:12" ht="67" customHeight="1" x14ac:dyDescent="0.2">
      <c r="C24" s="19" t="s">
        <v>39</v>
      </c>
    </row>
    <row r="25" spans="1:12" s="7" customFormat="1" ht="70" customHeight="1" thickBot="1" x14ac:dyDescent="0.25">
      <c r="A25" s="11" t="s">
        <v>43</v>
      </c>
      <c r="B25" s="11" t="s">
        <v>40</v>
      </c>
      <c r="C25" s="18" t="s">
        <v>41</v>
      </c>
      <c r="D25" s="67" t="s">
        <v>42</v>
      </c>
      <c r="E25" s="44"/>
      <c r="F25" s="45"/>
      <c r="H25" s="15"/>
      <c r="L25" s="15"/>
    </row>
    <row r="26" spans="1:12" s="7" customFormat="1" ht="40" customHeight="1" thickBot="1" x14ac:dyDescent="0.25">
      <c r="A26" s="12" t="s">
        <v>96</v>
      </c>
      <c r="B26" s="13">
        <v>10000</v>
      </c>
      <c r="C26" s="54">
        <v>0</v>
      </c>
      <c r="D26" s="64">
        <f>B26+(B26*C26)</f>
        <v>10000</v>
      </c>
      <c r="E26" s="44"/>
      <c r="F26" s="45"/>
      <c r="H26" s="15"/>
      <c r="L26" s="15"/>
    </row>
    <row r="27" spans="1:12" s="7" customFormat="1" ht="70" customHeight="1" thickBot="1" x14ac:dyDescent="0.25">
      <c r="A27" s="9" t="s">
        <v>27</v>
      </c>
      <c r="B27" s="9"/>
      <c r="C27" s="18"/>
      <c r="D27" s="68">
        <f>SUM(D26:D26)</f>
        <v>10000</v>
      </c>
      <c r="E27" s="44"/>
      <c r="F27" s="45"/>
      <c r="H27" s="15"/>
      <c r="L27" s="15"/>
    </row>
    <row r="28" spans="1:12" s="7" customFormat="1" ht="58" customHeight="1" x14ac:dyDescent="0.2">
      <c r="A28" s="6"/>
      <c r="C28" s="19" t="s">
        <v>39</v>
      </c>
      <c r="D28" s="69"/>
      <c r="E28" s="44"/>
      <c r="F28" s="45"/>
      <c r="H28" s="15"/>
      <c r="L28" s="15"/>
    </row>
    <row r="29" spans="1:12" s="7" customFormat="1" ht="70" customHeight="1" x14ac:dyDescent="0.2">
      <c r="A29" s="114" t="s">
        <v>44</v>
      </c>
      <c r="B29" s="115"/>
      <c r="C29" s="115"/>
      <c r="D29" s="70">
        <f>C13+D23+D27</f>
        <v>10000</v>
      </c>
      <c r="E29" s="44"/>
      <c r="F29" s="45"/>
      <c r="H29" s="15"/>
      <c r="L29" s="15"/>
    </row>
  </sheetData>
  <sheetProtection algorithmName="SHA-512" hashValue="WaucuvqNrK/KDvv4EO/+9sdUnzcIMSz9PJyXq1SPVJ37+Xx77TBamAR12Nj5LT3vOxB3RuAqB5NCXPkjFBuxMg==" saltValue="KclKiwNsPwM+a5O7nfws1g==" spinCount="100000" sheet="1" objects="1" scenarios="1"/>
  <protectedRanges>
    <protectedRange password="CC06" sqref="A6 A8 B11" name="GEGEVENSPAND_2"/>
  </protectedRanges>
  <mergeCells count="17">
    <mergeCell ref="A29:C29"/>
    <mergeCell ref="A15:B15"/>
    <mergeCell ref="A17:B17"/>
    <mergeCell ref="A18:B18"/>
    <mergeCell ref="A19:B19"/>
    <mergeCell ref="A20:B20"/>
    <mergeCell ref="A21:B21"/>
    <mergeCell ref="A16:B16"/>
    <mergeCell ref="A7:A10"/>
    <mergeCell ref="A13:B13"/>
    <mergeCell ref="C13:D13"/>
    <mergeCell ref="A1:E1"/>
    <mergeCell ref="A22:B22"/>
    <mergeCell ref="E4:E6"/>
    <mergeCell ref="E7:E10"/>
    <mergeCell ref="A11:B11"/>
    <mergeCell ref="A4:A6"/>
  </mergeCells>
  <conditionalFormatting sqref="E4 E7 D23">
    <cfRule type="containsText" dxfId="404" priority="7469" operator="containsText" text="JA">
      <formula>NOT(ISERROR(SEARCH("JA",D4)))</formula>
    </cfRule>
  </conditionalFormatting>
  <conditionalFormatting sqref="E4 E7 D23">
    <cfRule type="containsText" dxfId="403" priority="7438" operator="containsText" text="2022">
      <formula>NOT(ISERROR(SEARCH("2022",D4)))</formula>
    </cfRule>
    <cfRule type="containsText" dxfId="402" priority="7439" operator="containsText" text="2021">
      <formula>NOT(ISERROR(SEARCH("2021",D4)))</formula>
    </cfRule>
    <cfRule type="containsText" dxfId="401" priority="7440" operator="containsText" text="2020">
      <formula>NOT(ISERROR(SEARCH("2020",D4)))</formula>
    </cfRule>
    <cfRule type="containsText" dxfId="400" priority="7441" operator="containsText" text="2019">
      <formula>NOT(ISERROR(SEARCH("2019",D4)))</formula>
    </cfRule>
  </conditionalFormatting>
  <conditionalFormatting sqref="C8">
    <cfRule type="containsText" dxfId="399" priority="3992" operator="containsText" text="JA">
      <formula>NOT(ISERROR(SEARCH("JA",C8)))</formula>
    </cfRule>
  </conditionalFormatting>
  <conditionalFormatting sqref="C8">
    <cfRule type="containsText" dxfId="398" priority="3988" operator="containsText" text="2022">
      <formula>NOT(ISERROR(SEARCH("2022",C8)))</formula>
    </cfRule>
    <cfRule type="containsText" dxfId="397" priority="3989" operator="containsText" text="2021">
      <formula>NOT(ISERROR(SEARCH("2021",C8)))</formula>
    </cfRule>
    <cfRule type="containsText" dxfId="396" priority="3990" operator="containsText" text="2020">
      <formula>NOT(ISERROR(SEARCH("2020",C8)))</formula>
    </cfRule>
    <cfRule type="containsText" dxfId="395" priority="3991" operator="containsText" text="2019">
      <formula>NOT(ISERROR(SEARCH("2019",C8)))</formula>
    </cfRule>
  </conditionalFormatting>
  <conditionalFormatting sqref="C9">
    <cfRule type="containsText" dxfId="394" priority="3977" operator="containsText" text="JA">
      <formula>NOT(ISERROR(SEARCH("JA",C9)))</formula>
    </cfRule>
  </conditionalFormatting>
  <conditionalFormatting sqref="C9">
    <cfRule type="containsText" dxfId="393" priority="3973" operator="containsText" text="2022">
      <formula>NOT(ISERROR(SEARCH("2022",C9)))</formula>
    </cfRule>
    <cfRule type="containsText" dxfId="392" priority="3974" operator="containsText" text="2021">
      <formula>NOT(ISERROR(SEARCH("2021",C9)))</formula>
    </cfRule>
    <cfRule type="containsText" dxfId="391" priority="3975" operator="containsText" text="2020">
      <formula>NOT(ISERROR(SEARCH("2020",C9)))</formula>
    </cfRule>
    <cfRule type="containsText" dxfId="390" priority="3976" operator="containsText" text="2019">
      <formula>NOT(ISERROR(SEARCH("2019",C9)))</formula>
    </cfRule>
  </conditionalFormatting>
  <conditionalFormatting sqref="C8">
    <cfRule type="containsText" dxfId="389" priority="3987" operator="containsText" text="JA">
      <formula>NOT(ISERROR(SEARCH("JA",C8)))</formula>
    </cfRule>
  </conditionalFormatting>
  <conditionalFormatting sqref="C8">
    <cfRule type="containsText" dxfId="388" priority="3983" operator="containsText" text="2022">
      <formula>NOT(ISERROR(SEARCH("2022",C8)))</formula>
    </cfRule>
    <cfRule type="containsText" dxfId="387" priority="3984" operator="containsText" text="2021">
      <formula>NOT(ISERROR(SEARCH("2021",C8)))</formula>
    </cfRule>
    <cfRule type="containsText" dxfId="386" priority="3985" operator="containsText" text="2020">
      <formula>NOT(ISERROR(SEARCH("2020",C8)))</formula>
    </cfRule>
    <cfRule type="containsText" dxfId="385" priority="3986" operator="containsText" text="2019">
      <formula>NOT(ISERROR(SEARCH("2019",C8)))</formula>
    </cfRule>
  </conditionalFormatting>
  <conditionalFormatting sqref="C9">
    <cfRule type="containsText" dxfId="384" priority="3982" operator="containsText" text="JA">
      <formula>NOT(ISERROR(SEARCH("JA",C9)))</formula>
    </cfRule>
  </conditionalFormatting>
  <conditionalFormatting sqref="C9">
    <cfRule type="containsText" dxfId="383" priority="3978" operator="containsText" text="2022">
      <formula>NOT(ISERROR(SEARCH("2022",C9)))</formula>
    </cfRule>
    <cfRule type="containsText" dxfId="382" priority="3979" operator="containsText" text="2021">
      <formula>NOT(ISERROR(SEARCH("2021",C9)))</formula>
    </cfRule>
    <cfRule type="containsText" dxfId="381" priority="3980" operator="containsText" text="2020">
      <formula>NOT(ISERROR(SEARCH("2020",C9)))</formula>
    </cfRule>
    <cfRule type="containsText" dxfId="380" priority="3981" operator="containsText" text="2019">
      <formula>NOT(ISERROR(SEARCH("2019",C9)))</formula>
    </cfRule>
  </conditionalFormatting>
  <conditionalFormatting sqref="C10">
    <cfRule type="containsText" dxfId="379" priority="3967" operator="containsText" text="JA">
      <formula>NOT(ISERROR(SEARCH("JA",C10)))</formula>
    </cfRule>
  </conditionalFormatting>
  <conditionalFormatting sqref="C10">
    <cfRule type="containsText" dxfId="378" priority="3963" operator="containsText" text="2022">
      <formula>NOT(ISERROR(SEARCH("2022",C10)))</formula>
    </cfRule>
    <cfRule type="containsText" dxfId="377" priority="3964" operator="containsText" text="2021">
      <formula>NOT(ISERROR(SEARCH("2021",C10)))</formula>
    </cfRule>
    <cfRule type="containsText" dxfId="376" priority="3965" operator="containsText" text="2020">
      <formula>NOT(ISERROR(SEARCH("2020",C10)))</formula>
    </cfRule>
    <cfRule type="containsText" dxfId="375" priority="3966" operator="containsText" text="2019">
      <formula>NOT(ISERROR(SEARCH("2019",C10)))</formula>
    </cfRule>
  </conditionalFormatting>
  <conditionalFormatting sqref="C10">
    <cfRule type="containsText" dxfId="374" priority="3972" operator="containsText" text="JA">
      <formula>NOT(ISERROR(SEARCH("JA",C10)))</formula>
    </cfRule>
  </conditionalFormatting>
  <conditionalFormatting sqref="C10">
    <cfRule type="containsText" dxfId="373" priority="3968" operator="containsText" text="2022">
      <formula>NOT(ISERROR(SEARCH("2022",C10)))</formula>
    </cfRule>
    <cfRule type="containsText" dxfId="372" priority="3969" operator="containsText" text="2021">
      <formula>NOT(ISERROR(SEARCH("2021",C10)))</formula>
    </cfRule>
    <cfRule type="containsText" dxfId="371" priority="3970" operator="containsText" text="2020">
      <formula>NOT(ISERROR(SEARCH("2020",C10)))</formula>
    </cfRule>
    <cfRule type="containsText" dxfId="370" priority="3971" operator="containsText" text="2019">
      <formula>NOT(ISERROR(SEARCH("2019",C10)))</formula>
    </cfRule>
  </conditionalFormatting>
  <conditionalFormatting sqref="C6:C7">
    <cfRule type="containsText" dxfId="369" priority="2252" operator="containsText" text="JA">
      <formula>NOT(ISERROR(SEARCH("JA",C6)))</formula>
    </cfRule>
  </conditionalFormatting>
  <conditionalFormatting sqref="C6:C7">
    <cfRule type="containsText" dxfId="368" priority="2248" operator="containsText" text="2022">
      <formula>NOT(ISERROR(SEARCH("2022",C6)))</formula>
    </cfRule>
    <cfRule type="containsText" dxfId="367" priority="2249" operator="containsText" text="2021">
      <formula>NOT(ISERROR(SEARCH("2021",C6)))</formula>
    </cfRule>
    <cfRule type="containsText" dxfId="366" priority="2250" operator="containsText" text="2020">
      <formula>NOT(ISERROR(SEARCH("2020",C6)))</formula>
    </cfRule>
    <cfRule type="containsText" dxfId="365" priority="2251" operator="containsText" text="2019">
      <formula>NOT(ISERROR(SEARCH("2019",C6)))</formula>
    </cfRule>
  </conditionalFormatting>
  <conditionalFormatting sqref="C6:C7">
    <cfRule type="containsText" dxfId="364" priority="2247" operator="containsText" text="JA">
      <formula>NOT(ISERROR(SEARCH("JA",C6)))</formula>
    </cfRule>
  </conditionalFormatting>
  <conditionalFormatting sqref="C6:C7">
    <cfRule type="containsText" dxfId="363" priority="2243" operator="containsText" text="2022">
      <formula>NOT(ISERROR(SEARCH("2022",C6)))</formula>
    </cfRule>
    <cfRule type="containsText" dxfId="362" priority="2244" operator="containsText" text="2021">
      <formula>NOT(ISERROR(SEARCH("2021",C6)))</formula>
    </cfRule>
    <cfRule type="containsText" dxfId="361" priority="2245" operator="containsText" text="2020">
      <formula>NOT(ISERROR(SEARCH("2020",C6)))</formula>
    </cfRule>
    <cfRule type="containsText" dxfId="360" priority="2246" operator="containsText" text="2019">
      <formula>NOT(ISERROR(SEARCH("2019",C6)))</formula>
    </cfRule>
  </conditionalFormatting>
  <conditionalFormatting sqref="E7">
    <cfRule type="containsText" dxfId="359" priority="1647" operator="containsText" text="JA">
      <formula>NOT(ISERROR(SEARCH("JA",E7)))</formula>
    </cfRule>
  </conditionalFormatting>
  <conditionalFormatting sqref="E7">
    <cfRule type="containsText" dxfId="358" priority="1643" operator="containsText" text="2022">
      <formula>NOT(ISERROR(SEARCH("2022",E7)))</formula>
    </cfRule>
    <cfRule type="containsText" dxfId="357" priority="1644" operator="containsText" text="2021">
      <formula>NOT(ISERROR(SEARCH("2021",E7)))</formula>
    </cfRule>
    <cfRule type="containsText" dxfId="356" priority="1645" operator="containsText" text="2020">
      <formula>NOT(ISERROR(SEARCH("2020",E7)))</formula>
    </cfRule>
    <cfRule type="containsText" dxfId="355" priority="1646" operator="containsText" text="2019">
      <formula>NOT(ISERROR(SEARCH("2019",E7)))</formula>
    </cfRule>
  </conditionalFormatting>
  <conditionalFormatting sqref="E7">
    <cfRule type="containsText" dxfId="354" priority="1642" operator="containsText" text="JA">
      <formula>NOT(ISERROR(SEARCH("JA",E7)))</formula>
    </cfRule>
  </conditionalFormatting>
  <conditionalFormatting sqref="E7">
    <cfRule type="containsText" dxfId="353" priority="1638" operator="containsText" text="2022">
      <formula>NOT(ISERROR(SEARCH("2022",E7)))</formula>
    </cfRule>
    <cfRule type="containsText" dxfId="352" priority="1639" operator="containsText" text="2021">
      <formula>NOT(ISERROR(SEARCH("2021",E7)))</formula>
    </cfRule>
    <cfRule type="containsText" dxfId="351" priority="1640" operator="containsText" text="2020">
      <formula>NOT(ISERROR(SEARCH("2020",E7)))</formula>
    </cfRule>
    <cfRule type="containsText" dxfId="350" priority="1641" operator="containsText" text="2019">
      <formula>NOT(ISERROR(SEARCH("2019",E7)))</formula>
    </cfRule>
  </conditionalFormatting>
  <conditionalFormatting sqref="E11">
    <cfRule type="containsText" dxfId="349" priority="1447" operator="containsText" text="JA">
      <formula>NOT(ISERROR(SEARCH("JA",E11)))</formula>
    </cfRule>
  </conditionalFormatting>
  <conditionalFormatting sqref="E11">
    <cfRule type="containsText" dxfId="348" priority="1443" operator="containsText" text="2022">
      <formula>NOT(ISERROR(SEARCH("2022",E11)))</formula>
    </cfRule>
    <cfRule type="containsText" dxfId="347" priority="1444" operator="containsText" text="2021">
      <formula>NOT(ISERROR(SEARCH("2021",E11)))</formula>
    </cfRule>
    <cfRule type="containsText" dxfId="346" priority="1445" operator="containsText" text="2020">
      <formula>NOT(ISERROR(SEARCH("2020",E11)))</formula>
    </cfRule>
    <cfRule type="containsText" dxfId="345" priority="1446" operator="containsText" text="2019">
      <formula>NOT(ISERROR(SEARCH("2019",E11)))</formula>
    </cfRule>
  </conditionalFormatting>
  <conditionalFormatting sqref="E11">
    <cfRule type="containsText" dxfId="344" priority="1442" operator="containsText" text="JA">
      <formula>NOT(ISERROR(SEARCH("JA",E11)))</formula>
    </cfRule>
  </conditionalFormatting>
  <conditionalFormatting sqref="E11">
    <cfRule type="containsText" dxfId="343" priority="1438" operator="containsText" text="2022">
      <formula>NOT(ISERROR(SEARCH("2022",E11)))</formula>
    </cfRule>
    <cfRule type="containsText" dxfId="342" priority="1439" operator="containsText" text="2021">
      <formula>NOT(ISERROR(SEARCH("2021",E11)))</formula>
    </cfRule>
    <cfRule type="containsText" dxfId="341" priority="1440" operator="containsText" text="2020">
      <formula>NOT(ISERROR(SEARCH("2020",E11)))</formula>
    </cfRule>
    <cfRule type="containsText" dxfId="340" priority="1441" operator="containsText" text="2019">
      <formula>NOT(ISERROR(SEARCH("2019",E11)))</formula>
    </cfRule>
  </conditionalFormatting>
  <conditionalFormatting sqref="E4">
    <cfRule type="containsText" dxfId="339" priority="1167" operator="containsText" text="JA">
      <formula>NOT(ISERROR(SEARCH("JA",E4)))</formula>
    </cfRule>
  </conditionalFormatting>
  <conditionalFormatting sqref="E4">
    <cfRule type="containsText" dxfId="338" priority="1163" operator="containsText" text="2022">
      <formula>NOT(ISERROR(SEARCH("2022",E4)))</formula>
    </cfRule>
    <cfRule type="containsText" dxfId="337" priority="1164" operator="containsText" text="2021">
      <formula>NOT(ISERROR(SEARCH("2021",E4)))</formula>
    </cfRule>
    <cfRule type="containsText" dxfId="336" priority="1165" operator="containsText" text="2020">
      <formula>NOT(ISERROR(SEARCH("2020",E4)))</formula>
    </cfRule>
    <cfRule type="containsText" dxfId="335" priority="1166" operator="containsText" text="2019">
      <formula>NOT(ISERROR(SEARCH("2019",E4)))</formula>
    </cfRule>
  </conditionalFormatting>
  <conditionalFormatting sqref="E4">
    <cfRule type="containsText" dxfId="334" priority="1162" operator="containsText" text="JA">
      <formula>NOT(ISERROR(SEARCH("JA",E4)))</formula>
    </cfRule>
  </conditionalFormatting>
  <conditionalFormatting sqref="E4">
    <cfRule type="containsText" dxfId="333" priority="1158" operator="containsText" text="2022">
      <formula>NOT(ISERROR(SEARCH("2022",E4)))</formula>
    </cfRule>
    <cfRule type="containsText" dxfId="332" priority="1159" operator="containsText" text="2021">
      <formula>NOT(ISERROR(SEARCH("2021",E4)))</formula>
    </cfRule>
    <cfRule type="containsText" dxfId="331" priority="1160" operator="containsText" text="2020">
      <formula>NOT(ISERROR(SEARCH("2020",E4)))</formula>
    </cfRule>
    <cfRule type="containsText" dxfId="330" priority="1161" operator="containsText" text="2019">
      <formula>NOT(ISERROR(SEARCH("2019",E4)))</formula>
    </cfRule>
  </conditionalFormatting>
  <conditionalFormatting sqref="C13">
    <cfRule type="containsText" dxfId="329" priority="356" operator="containsText" text="JA">
      <formula>NOT(ISERROR(SEARCH("JA",C13)))</formula>
    </cfRule>
  </conditionalFormatting>
  <conditionalFormatting sqref="C13">
    <cfRule type="containsText" dxfId="328" priority="352" operator="containsText" text="2022">
      <formula>NOT(ISERROR(SEARCH("2022",C13)))</formula>
    </cfRule>
    <cfRule type="containsText" dxfId="327" priority="353" operator="containsText" text="2021">
      <formula>NOT(ISERROR(SEARCH("2021",C13)))</formula>
    </cfRule>
    <cfRule type="containsText" dxfId="326" priority="354" operator="containsText" text="2020">
      <formula>NOT(ISERROR(SEARCH("2020",C13)))</formula>
    </cfRule>
    <cfRule type="containsText" dxfId="325" priority="355" operator="containsText" text="2019">
      <formula>NOT(ISERROR(SEARCH("2019",C13)))</formula>
    </cfRule>
  </conditionalFormatting>
  <conditionalFormatting sqref="C13">
    <cfRule type="containsText" dxfId="324" priority="351" operator="containsText" text="JA">
      <formula>NOT(ISERROR(SEARCH("JA",C13)))</formula>
    </cfRule>
  </conditionalFormatting>
  <conditionalFormatting sqref="C13">
    <cfRule type="containsText" dxfId="323" priority="347" operator="containsText" text="2022">
      <formula>NOT(ISERROR(SEARCH("2022",C13)))</formula>
    </cfRule>
    <cfRule type="containsText" dxfId="322" priority="348" operator="containsText" text="2021">
      <formula>NOT(ISERROR(SEARCH("2021",C13)))</formula>
    </cfRule>
    <cfRule type="containsText" dxfId="321" priority="349" operator="containsText" text="2020">
      <formula>NOT(ISERROR(SEARCH("2020",C13)))</formula>
    </cfRule>
    <cfRule type="containsText" dxfId="320" priority="350" operator="containsText" text="2019">
      <formula>NOT(ISERROR(SEARCH("2019",C13)))</formula>
    </cfRule>
  </conditionalFormatting>
  <conditionalFormatting sqref="E18:E22">
    <cfRule type="containsText" dxfId="319" priority="252" operator="containsText" text="2022">
      <formula>NOT(ISERROR(SEARCH("2022",E18)))</formula>
    </cfRule>
    <cfRule type="containsText" dxfId="318" priority="253" operator="containsText" text="2021">
      <formula>NOT(ISERROR(SEARCH("2021",E18)))</formula>
    </cfRule>
    <cfRule type="containsText" dxfId="317" priority="254" operator="containsText" text="2020">
      <formula>NOT(ISERROR(SEARCH("2020",E18)))</formula>
    </cfRule>
    <cfRule type="containsText" dxfId="316" priority="255" operator="containsText" text="2019">
      <formula>NOT(ISERROR(SEARCH("2019",E18)))</formula>
    </cfRule>
  </conditionalFormatting>
  <conditionalFormatting sqref="E18:E22">
    <cfRule type="containsText" dxfId="315" priority="256" operator="containsText" text="JA">
      <formula>NOT(ISERROR(SEARCH("JA",E18)))</formula>
    </cfRule>
  </conditionalFormatting>
  <conditionalFormatting sqref="C17">
    <cfRule type="containsText" dxfId="314" priority="326" operator="containsText" text="JA">
      <formula>NOT(ISERROR(SEARCH("JA",C17)))</formula>
    </cfRule>
  </conditionalFormatting>
  <conditionalFormatting sqref="C17">
    <cfRule type="containsText" dxfId="313" priority="322" operator="containsText" text="2022">
      <formula>NOT(ISERROR(SEARCH("2022",C17)))</formula>
    </cfRule>
    <cfRule type="containsText" dxfId="312" priority="323" operator="containsText" text="2021">
      <formula>NOT(ISERROR(SEARCH("2021",C17)))</formula>
    </cfRule>
    <cfRule type="containsText" dxfId="311" priority="324" operator="containsText" text="2020">
      <formula>NOT(ISERROR(SEARCH("2020",C17)))</formula>
    </cfRule>
    <cfRule type="containsText" dxfId="310" priority="325" operator="containsText" text="2019">
      <formula>NOT(ISERROR(SEARCH("2019",C17)))</formula>
    </cfRule>
  </conditionalFormatting>
  <conditionalFormatting sqref="C18:C22">
    <cfRule type="containsText" dxfId="309" priority="316" operator="containsText" text="JA">
      <formula>NOT(ISERROR(SEARCH("JA",C18)))</formula>
    </cfRule>
  </conditionalFormatting>
  <conditionalFormatting sqref="C18:C22">
    <cfRule type="containsText" dxfId="308" priority="312" operator="containsText" text="2022">
      <formula>NOT(ISERROR(SEARCH("2022",C18)))</formula>
    </cfRule>
    <cfRule type="containsText" dxfId="307" priority="313" operator="containsText" text="2021">
      <formula>NOT(ISERROR(SEARCH("2021",C18)))</formula>
    </cfRule>
    <cfRule type="containsText" dxfId="306" priority="314" operator="containsText" text="2020">
      <formula>NOT(ISERROR(SEARCH("2020",C18)))</formula>
    </cfRule>
    <cfRule type="containsText" dxfId="305" priority="315" operator="containsText" text="2019">
      <formula>NOT(ISERROR(SEARCH("2019",C18)))</formula>
    </cfRule>
  </conditionalFormatting>
  <conditionalFormatting sqref="C23">
    <cfRule type="containsText" dxfId="304" priority="296" operator="containsText" text="JA">
      <formula>NOT(ISERROR(SEARCH("JA",C23)))</formula>
    </cfRule>
  </conditionalFormatting>
  <conditionalFormatting sqref="C23">
    <cfRule type="containsText" dxfId="303" priority="292" operator="containsText" text="2022">
      <formula>NOT(ISERROR(SEARCH("2022",C23)))</formula>
    </cfRule>
    <cfRule type="containsText" dxfId="302" priority="293" operator="containsText" text="2021">
      <formula>NOT(ISERROR(SEARCH("2021",C23)))</formula>
    </cfRule>
    <cfRule type="containsText" dxfId="301" priority="294" operator="containsText" text="2020">
      <formula>NOT(ISERROR(SEARCH("2020",C23)))</formula>
    </cfRule>
    <cfRule type="containsText" dxfId="300" priority="295" operator="containsText" text="2019">
      <formula>NOT(ISERROR(SEARCH("2019",C23)))</formula>
    </cfRule>
  </conditionalFormatting>
  <conditionalFormatting sqref="D17">
    <cfRule type="containsText" dxfId="299" priority="291" operator="containsText" text="JA">
      <formula>NOT(ISERROR(SEARCH("JA",D17)))</formula>
    </cfRule>
  </conditionalFormatting>
  <conditionalFormatting sqref="D17">
    <cfRule type="containsText" dxfId="298" priority="287" operator="containsText" text="2022">
      <formula>NOT(ISERROR(SEARCH("2022",D17)))</formula>
    </cfRule>
    <cfRule type="containsText" dxfId="297" priority="288" operator="containsText" text="2021">
      <formula>NOT(ISERROR(SEARCH("2021",D17)))</formula>
    </cfRule>
    <cfRule type="containsText" dxfId="296" priority="289" operator="containsText" text="2020">
      <formula>NOT(ISERROR(SEARCH("2020",D17)))</formula>
    </cfRule>
    <cfRule type="containsText" dxfId="295" priority="290" operator="containsText" text="2019">
      <formula>NOT(ISERROR(SEARCH("2019",D17)))</formula>
    </cfRule>
  </conditionalFormatting>
  <conditionalFormatting sqref="D18">
    <cfRule type="containsText" dxfId="294" priority="286" operator="containsText" text="JA">
      <formula>NOT(ISERROR(SEARCH("JA",D18)))</formula>
    </cfRule>
  </conditionalFormatting>
  <conditionalFormatting sqref="D18">
    <cfRule type="containsText" dxfId="293" priority="282" operator="containsText" text="2022">
      <formula>NOT(ISERROR(SEARCH("2022",D18)))</formula>
    </cfRule>
    <cfRule type="containsText" dxfId="292" priority="283" operator="containsText" text="2021">
      <formula>NOT(ISERROR(SEARCH("2021",D18)))</formula>
    </cfRule>
    <cfRule type="containsText" dxfId="291" priority="284" operator="containsText" text="2020">
      <formula>NOT(ISERROR(SEARCH("2020",D18)))</formula>
    </cfRule>
    <cfRule type="containsText" dxfId="290" priority="285" operator="containsText" text="2019">
      <formula>NOT(ISERROR(SEARCH("2019",D18)))</formula>
    </cfRule>
  </conditionalFormatting>
  <conditionalFormatting sqref="D19">
    <cfRule type="containsText" dxfId="289" priority="281" operator="containsText" text="JA">
      <formula>NOT(ISERROR(SEARCH("JA",D19)))</formula>
    </cfRule>
  </conditionalFormatting>
  <conditionalFormatting sqref="D19">
    <cfRule type="containsText" dxfId="288" priority="277" operator="containsText" text="2022">
      <formula>NOT(ISERROR(SEARCH("2022",D19)))</formula>
    </cfRule>
    <cfRule type="containsText" dxfId="287" priority="278" operator="containsText" text="2021">
      <formula>NOT(ISERROR(SEARCH("2021",D19)))</formula>
    </cfRule>
    <cfRule type="containsText" dxfId="286" priority="279" operator="containsText" text="2020">
      <formula>NOT(ISERROR(SEARCH("2020",D19)))</formula>
    </cfRule>
    <cfRule type="containsText" dxfId="285" priority="280" operator="containsText" text="2019">
      <formula>NOT(ISERROR(SEARCH("2019",D19)))</formula>
    </cfRule>
  </conditionalFormatting>
  <conditionalFormatting sqref="D20">
    <cfRule type="containsText" dxfId="284" priority="276" operator="containsText" text="JA">
      <formula>NOT(ISERROR(SEARCH("JA",D20)))</formula>
    </cfRule>
  </conditionalFormatting>
  <conditionalFormatting sqref="D20">
    <cfRule type="containsText" dxfId="283" priority="272" operator="containsText" text="2022">
      <formula>NOT(ISERROR(SEARCH("2022",D20)))</formula>
    </cfRule>
    <cfRule type="containsText" dxfId="282" priority="273" operator="containsText" text="2021">
      <formula>NOT(ISERROR(SEARCH("2021",D20)))</formula>
    </cfRule>
    <cfRule type="containsText" dxfId="281" priority="274" operator="containsText" text="2020">
      <formula>NOT(ISERROR(SEARCH("2020",D20)))</formula>
    </cfRule>
    <cfRule type="containsText" dxfId="280" priority="275" operator="containsText" text="2019">
      <formula>NOT(ISERROR(SEARCH("2019",D20)))</formula>
    </cfRule>
  </conditionalFormatting>
  <conditionalFormatting sqref="D21">
    <cfRule type="containsText" dxfId="279" priority="271" operator="containsText" text="JA">
      <formula>NOT(ISERROR(SEARCH("JA",D21)))</formula>
    </cfRule>
  </conditionalFormatting>
  <conditionalFormatting sqref="D21">
    <cfRule type="containsText" dxfId="278" priority="267" operator="containsText" text="2022">
      <formula>NOT(ISERROR(SEARCH("2022",D21)))</formula>
    </cfRule>
    <cfRule type="containsText" dxfId="277" priority="268" operator="containsText" text="2021">
      <formula>NOT(ISERROR(SEARCH("2021",D21)))</formula>
    </cfRule>
    <cfRule type="containsText" dxfId="276" priority="269" operator="containsText" text="2020">
      <formula>NOT(ISERROR(SEARCH("2020",D21)))</formula>
    </cfRule>
    <cfRule type="containsText" dxfId="275" priority="270" operator="containsText" text="2019">
      <formula>NOT(ISERROR(SEARCH("2019",D21)))</formula>
    </cfRule>
  </conditionalFormatting>
  <conditionalFormatting sqref="D22">
    <cfRule type="containsText" dxfId="274" priority="266" operator="containsText" text="JA">
      <formula>NOT(ISERROR(SEARCH("JA",D22)))</formula>
    </cfRule>
  </conditionalFormatting>
  <conditionalFormatting sqref="D22">
    <cfRule type="containsText" dxfId="273" priority="262" operator="containsText" text="2022">
      <formula>NOT(ISERROR(SEARCH("2022",D22)))</formula>
    </cfRule>
    <cfRule type="containsText" dxfId="272" priority="263" operator="containsText" text="2021">
      <formula>NOT(ISERROR(SEARCH("2021",D22)))</formula>
    </cfRule>
    <cfRule type="containsText" dxfId="271" priority="264" operator="containsText" text="2020">
      <formula>NOT(ISERROR(SEARCH("2020",D22)))</formula>
    </cfRule>
    <cfRule type="containsText" dxfId="270" priority="265" operator="containsText" text="2019">
      <formula>NOT(ISERROR(SEARCH("2019",D22)))</formula>
    </cfRule>
  </conditionalFormatting>
  <conditionalFormatting sqref="E17">
    <cfRule type="containsText" dxfId="269" priority="261" operator="containsText" text="JA">
      <formula>NOT(ISERROR(SEARCH("JA",E17)))</formula>
    </cfRule>
  </conditionalFormatting>
  <conditionalFormatting sqref="E17">
    <cfRule type="containsText" dxfId="268" priority="257" operator="containsText" text="2022">
      <formula>NOT(ISERROR(SEARCH("2022",E17)))</formula>
    </cfRule>
    <cfRule type="containsText" dxfId="267" priority="258" operator="containsText" text="2021">
      <formula>NOT(ISERROR(SEARCH("2021",E17)))</formula>
    </cfRule>
    <cfRule type="containsText" dxfId="266" priority="259" operator="containsText" text="2020">
      <formula>NOT(ISERROR(SEARCH("2020",E17)))</formula>
    </cfRule>
    <cfRule type="containsText" dxfId="265" priority="260" operator="containsText" text="2019">
      <formula>NOT(ISERROR(SEARCH("2019",E17)))</formula>
    </cfRule>
  </conditionalFormatting>
  <conditionalFormatting sqref="C26">
    <cfRule type="containsText" dxfId="264" priority="206" operator="containsText" text="JA">
      <formula>NOT(ISERROR(SEARCH("JA",C26)))</formula>
    </cfRule>
  </conditionalFormatting>
  <conditionalFormatting sqref="C26">
    <cfRule type="containsText" dxfId="263" priority="202" operator="containsText" text="2022">
      <formula>NOT(ISERROR(SEARCH("2022",C26)))</formula>
    </cfRule>
    <cfRule type="containsText" dxfId="262" priority="203" operator="containsText" text="2021">
      <formula>NOT(ISERROR(SEARCH("2021",C26)))</formula>
    </cfRule>
    <cfRule type="containsText" dxfId="261" priority="204" operator="containsText" text="2020">
      <formula>NOT(ISERROR(SEARCH("2020",C26)))</formula>
    </cfRule>
    <cfRule type="containsText" dxfId="260" priority="205" operator="containsText" text="2019">
      <formula>NOT(ISERROR(SEARCH("2019",C26)))</formula>
    </cfRule>
  </conditionalFormatting>
  <conditionalFormatting sqref="D26">
    <cfRule type="containsText" dxfId="259" priority="197" operator="containsText" text="2022">
      <formula>NOT(ISERROR(SEARCH("2022",D26)))</formula>
    </cfRule>
    <cfRule type="containsText" dxfId="258" priority="198" operator="containsText" text="2021">
      <formula>NOT(ISERROR(SEARCH("2021",D26)))</formula>
    </cfRule>
    <cfRule type="containsText" dxfId="257" priority="199" operator="containsText" text="2020">
      <formula>NOT(ISERROR(SEARCH("2020",D26)))</formula>
    </cfRule>
    <cfRule type="containsText" dxfId="256" priority="200" operator="containsText" text="2019">
      <formula>NOT(ISERROR(SEARCH("2019",D26)))</formula>
    </cfRule>
  </conditionalFormatting>
  <conditionalFormatting sqref="D26">
    <cfRule type="containsText" dxfId="255" priority="201" operator="containsText" text="JA">
      <formula>NOT(ISERROR(SEARCH("JA",D26)))</formula>
    </cfRule>
  </conditionalFormatting>
  <conditionalFormatting sqref="C16">
    <cfRule type="containsText" dxfId="254" priority="85" operator="containsText" text="JA">
      <formula>NOT(ISERROR(SEARCH("JA",C16)))</formula>
    </cfRule>
  </conditionalFormatting>
  <conditionalFormatting sqref="C16">
    <cfRule type="containsText" dxfId="253" priority="81" operator="containsText" text="2022">
      <formula>NOT(ISERROR(SEARCH("2022",C16)))</formula>
    </cfRule>
    <cfRule type="containsText" dxfId="252" priority="82" operator="containsText" text="2021">
      <formula>NOT(ISERROR(SEARCH("2021",C16)))</formula>
    </cfRule>
    <cfRule type="containsText" dxfId="251" priority="83" operator="containsText" text="2020">
      <formula>NOT(ISERROR(SEARCH("2020",C16)))</formula>
    </cfRule>
    <cfRule type="containsText" dxfId="250" priority="84" operator="containsText" text="2019">
      <formula>NOT(ISERROR(SEARCH("2019",C16)))</formula>
    </cfRule>
  </conditionalFormatting>
  <conditionalFormatting sqref="D16">
    <cfRule type="containsText" dxfId="249" priority="80" operator="containsText" text="JA">
      <formula>NOT(ISERROR(SEARCH("JA",D16)))</formula>
    </cfRule>
  </conditionalFormatting>
  <conditionalFormatting sqref="D16">
    <cfRule type="containsText" dxfId="248" priority="76" operator="containsText" text="2022">
      <formula>NOT(ISERROR(SEARCH("2022",D16)))</formula>
    </cfRule>
    <cfRule type="containsText" dxfId="247" priority="77" operator="containsText" text="2021">
      <formula>NOT(ISERROR(SEARCH("2021",D16)))</formula>
    </cfRule>
    <cfRule type="containsText" dxfId="246" priority="78" operator="containsText" text="2020">
      <formula>NOT(ISERROR(SEARCH("2020",D16)))</formula>
    </cfRule>
    <cfRule type="containsText" dxfId="245" priority="79" operator="containsText" text="2019">
      <formula>NOT(ISERROR(SEARCH("2019",D16)))</formula>
    </cfRule>
  </conditionalFormatting>
  <conditionalFormatting sqref="E16">
    <cfRule type="containsText" dxfId="244" priority="75" operator="containsText" text="JA">
      <formula>NOT(ISERROR(SEARCH("JA",E16)))</formula>
    </cfRule>
  </conditionalFormatting>
  <conditionalFormatting sqref="E16">
    <cfRule type="containsText" dxfId="243" priority="71" operator="containsText" text="2022">
      <formula>NOT(ISERROR(SEARCH("2022",E16)))</formula>
    </cfRule>
    <cfRule type="containsText" dxfId="242" priority="72" operator="containsText" text="2021">
      <formula>NOT(ISERROR(SEARCH("2021",E16)))</formula>
    </cfRule>
    <cfRule type="containsText" dxfId="241" priority="73" operator="containsText" text="2020">
      <formula>NOT(ISERROR(SEARCH("2020",E16)))</formula>
    </cfRule>
    <cfRule type="containsText" dxfId="240" priority="74" operator="containsText" text="2019">
      <formula>NOT(ISERROR(SEARCH("2019",E16)))</formula>
    </cfRule>
  </conditionalFormatting>
  <conditionalFormatting sqref="D5:D10">
    <cfRule type="containsText" dxfId="239" priority="70" operator="containsText" text="JA">
      <formula>NOT(ISERROR(SEARCH("JA",D5)))</formula>
    </cfRule>
  </conditionalFormatting>
  <conditionalFormatting sqref="D5:D10">
    <cfRule type="containsText" dxfId="238" priority="66" operator="containsText" text="2022">
      <formula>NOT(ISERROR(SEARCH("2022",D5)))</formula>
    </cfRule>
    <cfRule type="containsText" dxfId="237" priority="67" operator="containsText" text="2021">
      <formula>NOT(ISERROR(SEARCH("2021",D5)))</formula>
    </cfRule>
    <cfRule type="containsText" dxfId="236" priority="68" operator="containsText" text="2020">
      <formula>NOT(ISERROR(SEARCH("2020",D5)))</formula>
    </cfRule>
    <cfRule type="containsText" dxfId="235" priority="69" operator="containsText" text="2019">
      <formula>NOT(ISERROR(SEARCH("2019",D5)))</formula>
    </cfRule>
  </conditionalFormatting>
  <conditionalFormatting sqref="B5">
    <cfRule type="containsText" dxfId="234" priority="35" operator="containsText" text="JA">
      <formula>NOT(ISERROR(SEARCH("JA",B5)))</formula>
    </cfRule>
  </conditionalFormatting>
  <conditionalFormatting sqref="B5">
    <cfRule type="containsText" dxfId="233" priority="31" operator="containsText" text="2022">
      <formula>NOT(ISERROR(SEARCH("2022",B5)))</formula>
    </cfRule>
    <cfRule type="containsText" dxfId="232" priority="32" operator="containsText" text="2021">
      <formula>NOT(ISERROR(SEARCH("2021",B5)))</formula>
    </cfRule>
    <cfRule type="containsText" dxfId="231" priority="33" operator="containsText" text="2020">
      <formula>NOT(ISERROR(SEARCH("2020",B5)))</formula>
    </cfRule>
    <cfRule type="containsText" dxfId="230" priority="34" operator="containsText" text="2019">
      <formula>NOT(ISERROR(SEARCH("2019",B5)))</formula>
    </cfRule>
  </conditionalFormatting>
  <conditionalFormatting sqref="B4">
    <cfRule type="containsText" dxfId="229" priority="30" operator="containsText" text="JA">
      <formula>NOT(ISERROR(SEARCH("JA",B4)))</formula>
    </cfRule>
  </conditionalFormatting>
  <conditionalFormatting sqref="B4">
    <cfRule type="containsText" dxfId="228" priority="26" operator="containsText" text="2022">
      <formula>NOT(ISERROR(SEARCH("2022",B4)))</formula>
    </cfRule>
    <cfRule type="containsText" dxfId="227" priority="27" operator="containsText" text="2021">
      <formula>NOT(ISERROR(SEARCH("2021",B4)))</formula>
    </cfRule>
    <cfRule type="containsText" dxfId="226" priority="28" operator="containsText" text="2020">
      <formula>NOT(ISERROR(SEARCH("2020",B4)))</formula>
    </cfRule>
    <cfRule type="containsText" dxfId="225" priority="29" operator="containsText" text="2019">
      <formula>NOT(ISERROR(SEARCH("2019",B4)))</formula>
    </cfRule>
  </conditionalFormatting>
  <conditionalFormatting sqref="B6">
    <cfRule type="containsText" dxfId="224" priority="25" operator="containsText" text="JA">
      <formula>NOT(ISERROR(SEARCH("JA",B6)))</formula>
    </cfRule>
  </conditionalFormatting>
  <conditionalFormatting sqref="B6">
    <cfRule type="containsText" dxfId="223" priority="21" operator="containsText" text="2022">
      <formula>NOT(ISERROR(SEARCH("2022",B6)))</formula>
    </cfRule>
    <cfRule type="containsText" dxfId="222" priority="22" operator="containsText" text="2021">
      <formula>NOT(ISERROR(SEARCH("2021",B6)))</formula>
    </cfRule>
    <cfRule type="containsText" dxfId="221" priority="23" operator="containsText" text="2020">
      <formula>NOT(ISERROR(SEARCH("2020",B6)))</formula>
    </cfRule>
    <cfRule type="containsText" dxfId="220" priority="24" operator="containsText" text="2019">
      <formula>NOT(ISERROR(SEARCH("2019",B6)))</formula>
    </cfRule>
  </conditionalFormatting>
  <conditionalFormatting sqref="B7">
    <cfRule type="containsText" dxfId="219" priority="20" operator="containsText" text="JA">
      <formula>NOT(ISERROR(SEARCH("JA",B7)))</formula>
    </cfRule>
  </conditionalFormatting>
  <conditionalFormatting sqref="B7">
    <cfRule type="containsText" dxfId="218" priority="16" operator="containsText" text="2022">
      <formula>NOT(ISERROR(SEARCH("2022",B7)))</formula>
    </cfRule>
    <cfRule type="containsText" dxfId="217" priority="17" operator="containsText" text="2021">
      <formula>NOT(ISERROR(SEARCH("2021",B7)))</formula>
    </cfRule>
    <cfRule type="containsText" dxfId="216" priority="18" operator="containsText" text="2020">
      <formula>NOT(ISERROR(SEARCH("2020",B7)))</formula>
    </cfRule>
    <cfRule type="containsText" dxfId="215" priority="19" operator="containsText" text="2019">
      <formula>NOT(ISERROR(SEARCH("2019",B7)))</formula>
    </cfRule>
  </conditionalFormatting>
  <conditionalFormatting sqref="B8">
    <cfRule type="containsText" dxfId="214" priority="15" operator="containsText" text="JA">
      <formula>NOT(ISERROR(SEARCH("JA",B8)))</formula>
    </cfRule>
  </conditionalFormatting>
  <conditionalFormatting sqref="B8">
    <cfRule type="containsText" dxfId="213" priority="11" operator="containsText" text="2022">
      <formula>NOT(ISERROR(SEARCH("2022",B8)))</formula>
    </cfRule>
    <cfRule type="containsText" dxfId="212" priority="12" operator="containsText" text="2021">
      <formula>NOT(ISERROR(SEARCH("2021",B8)))</formula>
    </cfRule>
    <cfRule type="containsText" dxfId="211" priority="13" operator="containsText" text="2020">
      <formula>NOT(ISERROR(SEARCH("2020",B8)))</formula>
    </cfRule>
    <cfRule type="containsText" dxfId="210" priority="14" operator="containsText" text="2019">
      <formula>NOT(ISERROR(SEARCH("2019",B8)))</formula>
    </cfRule>
  </conditionalFormatting>
  <conditionalFormatting sqref="B9">
    <cfRule type="containsText" dxfId="209" priority="10" operator="containsText" text="JA">
      <formula>NOT(ISERROR(SEARCH("JA",B9)))</formula>
    </cfRule>
  </conditionalFormatting>
  <conditionalFormatting sqref="B9">
    <cfRule type="containsText" dxfId="208" priority="6" operator="containsText" text="2022">
      <formula>NOT(ISERROR(SEARCH("2022",B9)))</formula>
    </cfRule>
    <cfRule type="containsText" dxfId="207" priority="7" operator="containsText" text="2021">
      <formula>NOT(ISERROR(SEARCH("2021",B9)))</formula>
    </cfRule>
    <cfRule type="containsText" dxfId="206" priority="8" operator="containsText" text="2020">
      <formula>NOT(ISERROR(SEARCH("2020",B9)))</formula>
    </cfRule>
    <cfRule type="containsText" dxfId="205" priority="9" operator="containsText" text="2019">
      <formula>NOT(ISERROR(SEARCH("2019",B9)))</formula>
    </cfRule>
  </conditionalFormatting>
  <conditionalFormatting sqref="B10">
    <cfRule type="containsText" dxfId="204" priority="5" operator="containsText" text="JA">
      <formula>NOT(ISERROR(SEARCH("JA",B10)))</formula>
    </cfRule>
  </conditionalFormatting>
  <conditionalFormatting sqref="B10">
    <cfRule type="containsText" dxfId="203" priority="1" operator="containsText" text="2022">
      <formula>NOT(ISERROR(SEARCH("2022",B10)))</formula>
    </cfRule>
    <cfRule type="containsText" dxfId="202" priority="2" operator="containsText" text="2021">
      <formula>NOT(ISERROR(SEARCH("2021",B10)))</formula>
    </cfRule>
    <cfRule type="containsText" dxfId="201" priority="3" operator="containsText" text="2020">
      <formula>NOT(ISERROR(SEARCH("2020",B10)))</formula>
    </cfRule>
    <cfRule type="containsText" dxfId="200" priority="4" operator="containsText" text="2019">
      <formula>NOT(ISERROR(SEARCH("2019",B10)))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CCB33-0EC1-6F47-9435-2D80CF7C29D9}">
  <dimension ref="A1:AO31"/>
  <sheetViews>
    <sheetView tabSelected="1" zoomScaleNormal="100" workbookViewId="0">
      <selection activeCell="J17" sqref="J17"/>
    </sheetView>
  </sheetViews>
  <sheetFormatPr baseColWidth="10" defaultRowHeight="14" x14ac:dyDescent="0.2"/>
  <cols>
    <col min="1" max="1" width="32" style="24" customWidth="1"/>
    <col min="2" max="2" width="23.6640625" style="25" customWidth="1"/>
    <col min="3" max="3" width="36.6640625" style="25" customWidth="1"/>
    <col min="4" max="4" width="28.33203125" style="25" customWidth="1"/>
    <col min="5" max="8" width="14" style="25" customWidth="1"/>
    <col min="9" max="14" width="23.6640625" style="25" customWidth="1"/>
    <col min="15" max="16384" width="10.83203125" style="25"/>
  </cols>
  <sheetData>
    <row r="1" spans="1:14" s="24" customFormat="1" ht="43" thickBot="1" x14ac:dyDescent="0.25">
      <c r="A1" s="21" t="s">
        <v>29</v>
      </c>
      <c r="B1" s="22" t="s">
        <v>1</v>
      </c>
      <c r="C1" s="23" t="s">
        <v>75</v>
      </c>
      <c r="D1" s="23" t="s">
        <v>78</v>
      </c>
      <c r="E1" s="23" t="s">
        <v>2</v>
      </c>
      <c r="F1" s="23" t="s">
        <v>3</v>
      </c>
      <c r="G1" s="23" t="s">
        <v>5</v>
      </c>
      <c r="H1" s="23" t="s">
        <v>6</v>
      </c>
      <c r="I1" s="22" t="s">
        <v>7</v>
      </c>
      <c r="J1" s="22" t="s">
        <v>8</v>
      </c>
      <c r="K1" s="23" t="s">
        <v>9</v>
      </c>
      <c r="L1" s="23" t="s">
        <v>58</v>
      </c>
      <c r="M1" s="23" t="s">
        <v>10</v>
      </c>
      <c r="N1" s="22" t="s">
        <v>11</v>
      </c>
    </row>
    <row r="2" spans="1:14" ht="20" customHeight="1" thickBot="1" x14ac:dyDescent="0.2">
      <c r="A2" s="21" t="s">
        <v>76</v>
      </c>
      <c r="B2" s="82">
        <v>43433346</v>
      </c>
      <c r="C2" s="83" t="s">
        <v>48</v>
      </c>
      <c r="D2" s="84" t="s">
        <v>80</v>
      </c>
      <c r="E2" s="83">
        <v>3</v>
      </c>
      <c r="F2" s="83">
        <v>3</v>
      </c>
      <c r="G2" s="83">
        <v>1</v>
      </c>
      <c r="H2" s="84">
        <v>1125</v>
      </c>
      <c r="I2" s="82">
        <v>2017</v>
      </c>
      <c r="J2" s="82" t="s">
        <v>49</v>
      </c>
      <c r="K2" s="83">
        <v>800</v>
      </c>
      <c r="L2" s="83" t="s">
        <v>97</v>
      </c>
      <c r="M2" s="83" t="s">
        <v>51</v>
      </c>
      <c r="N2" s="85">
        <v>43558</v>
      </c>
    </row>
    <row r="3" spans="1:14" ht="20" customHeight="1" thickBot="1" x14ac:dyDescent="0.2">
      <c r="A3" s="21" t="s">
        <v>23</v>
      </c>
      <c r="B3" s="86">
        <v>40240911</v>
      </c>
      <c r="C3" s="87" t="s">
        <v>50</v>
      </c>
      <c r="D3" s="88" t="s">
        <v>65</v>
      </c>
      <c r="E3" s="87">
        <v>4</v>
      </c>
      <c r="F3" s="87">
        <v>4</v>
      </c>
      <c r="G3" s="87">
        <v>1</v>
      </c>
      <c r="H3" s="87" t="s">
        <v>69</v>
      </c>
      <c r="I3" s="86">
        <v>1982</v>
      </c>
      <c r="J3" s="86" t="s">
        <v>49</v>
      </c>
      <c r="K3" s="87">
        <v>550</v>
      </c>
      <c r="L3" s="87" t="s">
        <v>97</v>
      </c>
      <c r="M3" s="87" t="s">
        <v>51</v>
      </c>
      <c r="N3" s="89">
        <v>43769</v>
      </c>
    </row>
    <row r="4" spans="1:14" ht="20" customHeight="1" thickBot="1" x14ac:dyDescent="0.2">
      <c r="A4" s="119" t="s">
        <v>25</v>
      </c>
      <c r="B4" s="74">
        <v>40349340</v>
      </c>
      <c r="C4" s="35" t="s">
        <v>51</v>
      </c>
      <c r="D4" s="75" t="s">
        <v>65</v>
      </c>
      <c r="E4" s="76">
        <v>6</v>
      </c>
      <c r="F4" s="76">
        <v>6</v>
      </c>
      <c r="G4" s="35" t="s">
        <v>69</v>
      </c>
      <c r="H4" s="35">
        <v>630</v>
      </c>
      <c r="I4" s="34">
        <v>2014</v>
      </c>
      <c r="J4" s="34" t="s">
        <v>49</v>
      </c>
      <c r="K4" s="35" t="s">
        <v>69</v>
      </c>
      <c r="L4" s="35" t="s">
        <v>69</v>
      </c>
      <c r="M4" s="35" t="s">
        <v>51</v>
      </c>
      <c r="N4" s="36">
        <v>43556</v>
      </c>
    </row>
    <row r="5" spans="1:14" ht="20" customHeight="1" thickBot="1" x14ac:dyDescent="0.2">
      <c r="A5" s="120"/>
      <c r="B5" s="77" t="s">
        <v>52</v>
      </c>
      <c r="C5" s="30" t="s">
        <v>53</v>
      </c>
      <c r="D5" s="32" t="s">
        <v>46</v>
      </c>
      <c r="E5" s="33" t="s">
        <v>69</v>
      </c>
      <c r="F5" s="32" t="s">
        <v>69</v>
      </c>
      <c r="G5" s="30" t="s">
        <v>69</v>
      </c>
      <c r="H5" s="72">
        <v>300</v>
      </c>
      <c r="I5" s="33">
        <v>2016</v>
      </c>
      <c r="J5" s="33" t="s">
        <v>69</v>
      </c>
      <c r="K5" s="32" t="s">
        <v>69</v>
      </c>
      <c r="L5" s="30" t="s">
        <v>69</v>
      </c>
      <c r="M5" s="30" t="s">
        <v>53</v>
      </c>
      <c r="N5" s="37">
        <v>43721</v>
      </c>
    </row>
    <row r="6" spans="1:14" ht="20" customHeight="1" thickBot="1" x14ac:dyDescent="0.2">
      <c r="A6" s="121"/>
      <c r="B6" s="78" t="s">
        <v>90</v>
      </c>
      <c r="C6" s="39" t="s">
        <v>53</v>
      </c>
      <c r="D6" s="40" t="s">
        <v>47</v>
      </c>
      <c r="E6" s="73">
        <v>6</v>
      </c>
      <c r="F6" s="73">
        <v>6</v>
      </c>
      <c r="G6" s="39" t="s">
        <v>69</v>
      </c>
      <c r="H6" s="73">
        <v>400</v>
      </c>
      <c r="I6" s="41" t="s">
        <v>69</v>
      </c>
      <c r="J6" s="41" t="s">
        <v>69</v>
      </c>
      <c r="K6" s="40" t="s">
        <v>69</v>
      </c>
      <c r="L6" s="39" t="s">
        <v>69</v>
      </c>
      <c r="M6" s="39" t="s">
        <v>53</v>
      </c>
      <c r="N6" s="79" t="s">
        <v>69</v>
      </c>
    </row>
    <row r="7" spans="1:14" ht="20" customHeight="1" thickBot="1" x14ac:dyDescent="0.2">
      <c r="A7" s="26" t="s">
        <v>14</v>
      </c>
      <c r="B7" s="90" t="s">
        <v>79</v>
      </c>
      <c r="C7" s="83" t="s">
        <v>53</v>
      </c>
      <c r="D7" s="84" t="s">
        <v>47</v>
      </c>
      <c r="E7" s="90">
        <v>6</v>
      </c>
      <c r="F7" s="90">
        <v>6</v>
      </c>
      <c r="G7" s="84" t="s">
        <v>69</v>
      </c>
      <c r="H7" s="84">
        <v>400</v>
      </c>
      <c r="I7" s="90" t="s">
        <v>69</v>
      </c>
      <c r="J7" s="90" t="s">
        <v>69</v>
      </c>
      <c r="K7" s="84" t="s">
        <v>69</v>
      </c>
      <c r="L7" s="84" t="s">
        <v>69</v>
      </c>
      <c r="M7" s="84" t="s">
        <v>53</v>
      </c>
      <c r="N7" s="91">
        <v>43766</v>
      </c>
    </row>
    <row r="8" spans="1:14" ht="20" customHeight="1" thickBot="1" x14ac:dyDescent="0.2">
      <c r="A8" s="21" t="s">
        <v>12</v>
      </c>
      <c r="B8" s="82">
        <v>43112277</v>
      </c>
      <c r="C8" s="83" t="s">
        <v>54</v>
      </c>
      <c r="D8" s="83" t="s">
        <v>65</v>
      </c>
      <c r="E8" s="83">
        <v>3</v>
      </c>
      <c r="F8" s="83">
        <v>3</v>
      </c>
      <c r="G8" s="83" t="s">
        <v>69</v>
      </c>
      <c r="H8" s="83">
        <v>630</v>
      </c>
      <c r="I8" s="82">
        <v>2002</v>
      </c>
      <c r="J8" s="82" t="s">
        <v>49</v>
      </c>
      <c r="K8" s="83">
        <v>1000</v>
      </c>
      <c r="L8" s="83" t="s">
        <v>57</v>
      </c>
      <c r="M8" s="83" t="s">
        <v>51</v>
      </c>
      <c r="N8" s="92">
        <v>44215</v>
      </c>
    </row>
    <row r="9" spans="1:14" ht="20" customHeight="1" thickBot="1" x14ac:dyDescent="0.2">
      <c r="A9" s="21" t="s">
        <v>77</v>
      </c>
      <c r="B9" s="82">
        <v>40240949</v>
      </c>
      <c r="C9" s="83" t="s">
        <v>55</v>
      </c>
      <c r="D9" s="83" t="s">
        <v>56</v>
      </c>
      <c r="E9" s="83" t="s">
        <v>69</v>
      </c>
      <c r="F9" s="83" t="s">
        <v>69</v>
      </c>
      <c r="G9" s="83" t="s">
        <v>69</v>
      </c>
      <c r="H9" s="83" t="s">
        <v>69</v>
      </c>
      <c r="I9" s="82">
        <v>2013</v>
      </c>
      <c r="J9" s="82" t="s">
        <v>49</v>
      </c>
      <c r="K9" s="83" t="s">
        <v>69</v>
      </c>
      <c r="L9" s="83" t="s">
        <v>57</v>
      </c>
      <c r="M9" s="83" t="s">
        <v>51</v>
      </c>
      <c r="N9" s="85">
        <v>43542</v>
      </c>
    </row>
    <row r="10" spans="1:14" ht="20" customHeight="1" thickBot="1" x14ac:dyDescent="0.2">
      <c r="A10" s="21" t="s">
        <v>17</v>
      </c>
      <c r="B10" s="82">
        <v>40240923</v>
      </c>
      <c r="C10" s="83" t="s">
        <v>50</v>
      </c>
      <c r="D10" s="83" t="s">
        <v>80</v>
      </c>
      <c r="E10" s="83" t="s">
        <v>69</v>
      </c>
      <c r="F10" s="83" t="s">
        <v>69</v>
      </c>
      <c r="G10" s="83" t="s">
        <v>69</v>
      </c>
      <c r="H10" s="83" t="s">
        <v>69</v>
      </c>
      <c r="I10" s="82">
        <v>1985</v>
      </c>
      <c r="J10" s="82" t="s">
        <v>49</v>
      </c>
      <c r="K10" s="83" t="s">
        <v>69</v>
      </c>
      <c r="L10" s="83" t="s">
        <v>69</v>
      </c>
      <c r="M10" s="83" t="s">
        <v>51</v>
      </c>
      <c r="N10" s="85">
        <v>43899</v>
      </c>
    </row>
    <row r="11" spans="1:14" ht="20" customHeight="1" thickBot="1" x14ac:dyDescent="0.2">
      <c r="A11" s="21" t="s">
        <v>26</v>
      </c>
      <c r="B11" s="86">
        <v>42168076</v>
      </c>
      <c r="C11" s="87" t="s">
        <v>51</v>
      </c>
      <c r="D11" s="83" t="s">
        <v>105</v>
      </c>
      <c r="E11" s="93">
        <v>3</v>
      </c>
      <c r="F11" s="87">
        <v>3</v>
      </c>
      <c r="G11" s="87">
        <v>1</v>
      </c>
      <c r="H11" s="87">
        <v>900</v>
      </c>
      <c r="I11" s="86">
        <v>2015</v>
      </c>
      <c r="J11" s="86" t="s">
        <v>49</v>
      </c>
      <c r="K11" s="87">
        <v>600</v>
      </c>
      <c r="L11" s="87" t="s">
        <v>69</v>
      </c>
      <c r="M11" s="87" t="s">
        <v>51</v>
      </c>
      <c r="N11" s="89">
        <v>43556</v>
      </c>
    </row>
    <row r="12" spans="1:14" ht="20" customHeight="1" thickBot="1" x14ac:dyDescent="0.2">
      <c r="A12" s="119" t="s">
        <v>19</v>
      </c>
      <c r="B12" s="74">
        <v>607788</v>
      </c>
      <c r="C12" s="35" t="s">
        <v>59</v>
      </c>
      <c r="D12" s="35" t="s">
        <v>64</v>
      </c>
      <c r="E12" s="35">
        <v>2</v>
      </c>
      <c r="F12" s="34">
        <v>2</v>
      </c>
      <c r="G12" s="34">
        <v>1</v>
      </c>
      <c r="H12" s="34">
        <v>1000</v>
      </c>
      <c r="I12" s="34">
        <v>2016</v>
      </c>
      <c r="J12" s="34" t="s">
        <v>69</v>
      </c>
      <c r="K12" s="35" t="s">
        <v>69</v>
      </c>
      <c r="L12" s="35" t="s">
        <v>57</v>
      </c>
      <c r="M12" s="35" t="s">
        <v>45</v>
      </c>
      <c r="N12" s="36">
        <v>43616</v>
      </c>
    </row>
    <row r="13" spans="1:14" ht="20" customHeight="1" thickBot="1" x14ac:dyDescent="0.2">
      <c r="A13" s="120"/>
      <c r="B13" s="80" t="s">
        <v>60</v>
      </c>
      <c r="C13" s="30" t="s">
        <v>61</v>
      </c>
      <c r="D13" s="29" t="s">
        <v>95</v>
      </c>
      <c r="E13" s="33">
        <v>2</v>
      </c>
      <c r="F13" s="31">
        <v>2</v>
      </c>
      <c r="G13" s="33">
        <v>2</v>
      </c>
      <c r="H13" s="31">
        <v>100</v>
      </c>
      <c r="I13" s="33">
        <v>2016</v>
      </c>
      <c r="J13" s="33" t="s">
        <v>69</v>
      </c>
      <c r="K13" s="32" t="s">
        <v>69</v>
      </c>
      <c r="L13" s="30" t="s">
        <v>69</v>
      </c>
      <c r="M13" s="30" t="s">
        <v>61</v>
      </c>
      <c r="N13" s="37">
        <v>43802</v>
      </c>
    </row>
    <row r="14" spans="1:14" ht="20" customHeight="1" thickBot="1" x14ac:dyDescent="0.2">
      <c r="A14" s="120"/>
      <c r="B14" s="80" t="s">
        <v>62</v>
      </c>
      <c r="C14" s="30" t="s">
        <v>61</v>
      </c>
      <c r="D14" s="29" t="s">
        <v>93</v>
      </c>
      <c r="E14" s="33">
        <v>2</v>
      </c>
      <c r="F14" s="31">
        <v>2</v>
      </c>
      <c r="G14" s="33">
        <v>2</v>
      </c>
      <c r="H14" s="33">
        <v>340</v>
      </c>
      <c r="I14" s="33">
        <v>2016</v>
      </c>
      <c r="J14" s="33" t="s">
        <v>69</v>
      </c>
      <c r="K14" s="32" t="s">
        <v>69</v>
      </c>
      <c r="L14" s="30" t="s">
        <v>69</v>
      </c>
      <c r="M14" s="30" t="s">
        <v>61</v>
      </c>
      <c r="N14" s="37">
        <v>43802</v>
      </c>
    </row>
    <row r="15" spans="1:14" ht="20" customHeight="1" thickBot="1" x14ac:dyDescent="0.2">
      <c r="A15" s="121"/>
      <c r="B15" s="81">
        <v>43029674</v>
      </c>
      <c r="C15" s="39" t="s">
        <v>63</v>
      </c>
      <c r="D15" s="40" t="s">
        <v>65</v>
      </c>
      <c r="E15" s="41">
        <v>2</v>
      </c>
      <c r="F15" s="38">
        <v>2</v>
      </c>
      <c r="G15" s="41">
        <v>1</v>
      </c>
      <c r="H15" s="38">
        <v>600</v>
      </c>
      <c r="I15" s="41">
        <v>1966</v>
      </c>
      <c r="J15" s="41" t="s">
        <v>49</v>
      </c>
      <c r="K15" s="40" t="s">
        <v>69</v>
      </c>
      <c r="L15" s="39" t="s">
        <v>69</v>
      </c>
      <c r="M15" s="39" t="s">
        <v>51</v>
      </c>
      <c r="N15" s="42">
        <v>43766</v>
      </c>
    </row>
    <row r="16" spans="1:14" ht="20" customHeight="1" thickBot="1" x14ac:dyDescent="0.2">
      <c r="A16" s="27" t="s">
        <v>73</v>
      </c>
      <c r="B16" s="94">
        <v>40240913</v>
      </c>
      <c r="C16" s="95" t="s">
        <v>66</v>
      </c>
      <c r="D16" s="95" t="s">
        <v>82</v>
      </c>
      <c r="E16" s="95" t="s">
        <v>69</v>
      </c>
      <c r="F16" s="96" t="s">
        <v>69</v>
      </c>
      <c r="G16" s="95" t="s">
        <v>69</v>
      </c>
      <c r="H16" s="96" t="s">
        <v>69</v>
      </c>
      <c r="I16" s="97">
        <v>2008</v>
      </c>
      <c r="J16" s="90" t="s">
        <v>67</v>
      </c>
      <c r="K16" s="96" t="s">
        <v>69</v>
      </c>
      <c r="L16" s="95" t="s">
        <v>69</v>
      </c>
      <c r="M16" s="95" t="s">
        <v>51</v>
      </c>
      <c r="N16" s="91">
        <v>44138</v>
      </c>
    </row>
    <row r="17" spans="1:41" ht="20" customHeight="1" thickBot="1" x14ac:dyDescent="0.2">
      <c r="A17" s="122" t="s">
        <v>74</v>
      </c>
      <c r="B17" s="98" t="s">
        <v>84</v>
      </c>
      <c r="C17" s="99" t="s">
        <v>45</v>
      </c>
      <c r="D17" s="83" t="s">
        <v>85</v>
      </c>
      <c r="E17" s="99" t="s">
        <v>69</v>
      </c>
      <c r="F17" s="99" t="s">
        <v>69</v>
      </c>
      <c r="G17" s="99" t="s">
        <v>69</v>
      </c>
      <c r="H17" s="99" t="s">
        <v>69</v>
      </c>
      <c r="I17" s="99" t="s">
        <v>69</v>
      </c>
      <c r="J17" s="100" t="s">
        <v>69</v>
      </c>
      <c r="K17" s="101" t="s">
        <v>69</v>
      </c>
      <c r="L17" s="99" t="s">
        <v>69</v>
      </c>
      <c r="M17" s="99" t="s">
        <v>45</v>
      </c>
      <c r="N17" s="85" t="s">
        <v>69</v>
      </c>
    </row>
    <row r="18" spans="1:41" ht="20" customHeight="1" thickBot="1" x14ac:dyDescent="0.2">
      <c r="A18" s="123"/>
      <c r="B18" s="98" t="s">
        <v>83</v>
      </c>
      <c r="C18" s="99" t="s">
        <v>69</v>
      </c>
      <c r="D18" s="83" t="s">
        <v>86</v>
      </c>
      <c r="E18" s="99" t="s">
        <v>69</v>
      </c>
      <c r="F18" s="99" t="s">
        <v>69</v>
      </c>
      <c r="G18" s="99" t="s">
        <v>69</v>
      </c>
      <c r="H18" s="99" t="s">
        <v>69</v>
      </c>
      <c r="I18" s="82">
        <v>2012</v>
      </c>
      <c r="J18" s="100" t="s">
        <v>69</v>
      </c>
      <c r="K18" s="101" t="s">
        <v>69</v>
      </c>
      <c r="L18" s="99" t="s">
        <v>69</v>
      </c>
      <c r="M18" s="99" t="s">
        <v>87</v>
      </c>
      <c r="N18" s="85" t="s">
        <v>69</v>
      </c>
    </row>
    <row r="19" spans="1:41" ht="28" customHeight="1" thickBot="1" x14ac:dyDescent="0.2">
      <c r="A19" s="21" t="s">
        <v>98</v>
      </c>
      <c r="B19" s="82" t="s">
        <v>89</v>
      </c>
      <c r="C19" s="83" t="s">
        <v>69</v>
      </c>
      <c r="D19" s="83" t="s">
        <v>68</v>
      </c>
      <c r="E19" s="83">
        <v>7</v>
      </c>
      <c r="F19" s="83">
        <v>7</v>
      </c>
      <c r="G19" s="83">
        <v>2</v>
      </c>
      <c r="H19" s="83" t="s">
        <v>69</v>
      </c>
      <c r="I19" s="82" t="s">
        <v>69</v>
      </c>
      <c r="J19" s="82" t="s">
        <v>69</v>
      </c>
      <c r="K19" s="101" t="s">
        <v>69</v>
      </c>
      <c r="L19" s="83" t="s">
        <v>57</v>
      </c>
      <c r="M19" s="83" t="s">
        <v>61</v>
      </c>
      <c r="N19" s="85" t="s">
        <v>69</v>
      </c>
    </row>
    <row r="20" spans="1:41" ht="28" customHeight="1" thickBot="1" x14ac:dyDescent="0.2">
      <c r="A20" s="122" t="s">
        <v>99</v>
      </c>
      <c r="B20" s="82">
        <v>40240916</v>
      </c>
      <c r="C20" s="83" t="s">
        <v>70</v>
      </c>
      <c r="D20" s="83" t="s">
        <v>56</v>
      </c>
      <c r="E20" s="83">
        <v>3</v>
      </c>
      <c r="F20" s="83">
        <v>3</v>
      </c>
      <c r="G20" s="83">
        <v>1</v>
      </c>
      <c r="H20" s="83" t="s">
        <v>69</v>
      </c>
      <c r="I20" s="82">
        <v>2013</v>
      </c>
      <c r="J20" s="83" t="s">
        <v>69</v>
      </c>
      <c r="K20" s="83">
        <v>500</v>
      </c>
      <c r="L20" s="83" t="s">
        <v>57</v>
      </c>
      <c r="M20" s="83" t="s">
        <v>51</v>
      </c>
      <c r="N20" s="85">
        <v>44201</v>
      </c>
    </row>
    <row r="21" spans="1:41" ht="28" customHeight="1" thickBot="1" x14ac:dyDescent="0.2">
      <c r="A21" s="123"/>
      <c r="B21" s="82">
        <v>43257567</v>
      </c>
      <c r="C21" s="85" t="s">
        <v>69</v>
      </c>
      <c r="D21" s="101" t="s">
        <v>71</v>
      </c>
      <c r="E21" s="100">
        <v>3</v>
      </c>
      <c r="F21" s="98">
        <v>3</v>
      </c>
      <c r="G21" s="100">
        <v>1</v>
      </c>
      <c r="H21" s="101" t="s">
        <v>69</v>
      </c>
      <c r="I21" s="85" t="s">
        <v>69</v>
      </c>
      <c r="J21" s="85" t="s">
        <v>69</v>
      </c>
      <c r="K21" s="98">
        <v>20</v>
      </c>
      <c r="L21" s="100" t="s">
        <v>100</v>
      </c>
      <c r="M21" s="99" t="s">
        <v>51</v>
      </c>
      <c r="N21" s="85" t="s">
        <v>69</v>
      </c>
    </row>
    <row r="22" spans="1:41" ht="20" customHeight="1" thickBot="1" x14ac:dyDescent="0.2">
      <c r="A22" s="21" t="s">
        <v>21</v>
      </c>
      <c r="B22" s="82">
        <v>40204909</v>
      </c>
      <c r="C22" s="83" t="s">
        <v>50</v>
      </c>
      <c r="D22" s="83" t="s">
        <v>80</v>
      </c>
      <c r="E22" s="83" t="s">
        <v>69</v>
      </c>
      <c r="F22" s="83" t="s">
        <v>69</v>
      </c>
      <c r="G22" s="83" t="s">
        <v>69</v>
      </c>
      <c r="H22" s="83" t="s">
        <v>69</v>
      </c>
      <c r="I22" s="82">
        <v>1990</v>
      </c>
      <c r="J22" s="82" t="s">
        <v>49</v>
      </c>
      <c r="K22" s="83" t="s">
        <v>69</v>
      </c>
      <c r="L22" s="83" t="s">
        <v>69</v>
      </c>
      <c r="M22" s="83" t="s">
        <v>51</v>
      </c>
      <c r="N22" s="85">
        <v>43717</v>
      </c>
    </row>
    <row r="23" spans="1:41" ht="20" customHeight="1" thickBot="1" x14ac:dyDescent="0.2">
      <c r="A23" s="21" t="s">
        <v>20</v>
      </c>
      <c r="B23" s="82">
        <v>10067568</v>
      </c>
      <c r="C23" s="83" t="s">
        <v>51</v>
      </c>
      <c r="D23" s="83" t="s">
        <v>65</v>
      </c>
      <c r="E23" s="83">
        <v>3</v>
      </c>
      <c r="F23" s="83">
        <v>3</v>
      </c>
      <c r="G23" s="83">
        <v>2</v>
      </c>
      <c r="H23" s="83" t="s">
        <v>69</v>
      </c>
      <c r="I23" s="82">
        <v>1991</v>
      </c>
      <c r="J23" s="82" t="s">
        <v>49</v>
      </c>
      <c r="K23" s="83">
        <v>600</v>
      </c>
      <c r="L23" s="83" t="s">
        <v>69</v>
      </c>
      <c r="M23" s="83" t="s">
        <v>51</v>
      </c>
      <c r="N23" s="85">
        <v>44218</v>
      </c>
    </row>
    <row r="24" spans="1:41" ht="20" customHeight="1" thickBot="1" x14ac:dyDescent="0.2">
      <c r="A24" s="21" t="s">
        <v>16</v>
      </c>
      <c r="B24" s="82">
        <v>40240905</v>
      </c>
      <c r="C24" s="83" t="s">
        <v>50</v>
      </c>
      <c r="D24" s="83" t="s">
        <v>80</v>
      </c>
      <c r="E24" s="83" t="s">
        <v>69</v>
      </c>
      <c r="F24" s="83" t="s">
        <v>69</v>
      </c>
      <c r="G24" s="83" t="s">
        <v>69</v>
      </c>
      <c r="H24" s="83" t="s">
        <v>69</v>
      </c>
      <c r="I24" s="82">
        <v>1980</v>
      </c>
      <c r="J24" s="82" t="s">
        <v>49</v>
      </c>
      <c r="K24" s="83" t="s">
        <v>69</v>
      </c>
      <c r="L24" s="83" t="s">
        <v>69</v>
      </c>
      <c r="M24" s="83" t="s">
        <v>51</v>
      </c>
      <c r="N24" s="85">
        <v>43549</v>
      </c>
    </row>
    <row r="25" spans="1:41" ht="20" customHeight="1" thickBot="1" x14ac:dyDescent="0.2">
      <c r="A25" s="21" t="s">
        <v>24</v>
      </c>
      <c r="B25" s="82">
        <v>11095750</v>
      </c>
      <c r="C25" s="83" t="s">
        <v>51</v>
      </c>
      <c r="D25" s="83" t="s">
        <v>106</v>
      </c>
      <c r="E25" s="83">
        <v>4</v>
      </c>
      <c r="F25" s="83">
        <v>4</v>
      </c>
      <c r="G25" s="83">
        <v>2</v>
      </c>
      <c r="H25" s="83" t="s">
        <v>69</v>
      </c>
      <c r="I25" s="82">
        <v>2010</v>
      </c>
      <c r="J25" s="82" t="s">
        <v>49</v>
      </c>
      <c r="K25" s="83">
        <v>750</v>
      </c>
      <c r="L25" s="83" t="s">
        <v>69</v>
      </c>
      <c r="M25" s="83" t="s">
        <v>51</v>
      </c>
      <c r="N25" s="85">
        <v>43556</v>
      </c>
    </row>
    <row r="26" spans="1:41" ht="20" customHeight="1" thickBot="1" x14ac:dyDescent="0.2">
      <c r="A26" s="122" t="s">
        <v>18</v>
      </c>
      <c r="B26" s="82" t="s">
        <v>81</v>
      </c>
      <c r="C26" s="83" t="s">
        <v>61</v>
      </c>
      <c r="D26" s="83" t="s">
        <v>68</v>
      </c>
      <c r="E26" s="83" t="s">
        <v>69</v>
      </c>
      <c r="F26" s="83" t="s">
        <v>69</v>
      </c>
      <c r="G26" s="83" t="s">
        <v>69</v>
      </c>
      <c r="H26" s="83" t="s">
        <v>69</v>
      </c>
      <c r="I26" s="82">
        <v>2016</v>
      </c>
      <c r="J26" s="82" t="s">
        <v>69</v>
      </c>
      <c r="K26" s="83" t="s">
        <v>69</v>
      </c>
      <c r="L26" s="83" t="s">
        <v>57</v>
      </c>
      <c r="M26" s="83" t="s">
        <v>61</v>
      </c>
      <c r="N26" s="85">
        <v>43850</v>
      </c>
    </row>
    <row r="27" spans="1:41" s="57" customFormat="1" ht="20" customHeight="1" thickBot="1" x14ac:dyDescent="0.2">
      <c r="A27" s="123"/>
      <c r="B27" s="82" t="s">
        <v>107</v>
      </c>
      <c r="C27" s="83"/>
      <c r="D27" s="83"/>
      <c r="E27" s="83"/>
      <c r="F27" s="83"/>
      <c r="G27" s="83"/>
      <c r="H27" s="83"/>
      <c r="I27" s="82"/>
      <c r="J27" s="82"/>
      <c r="K27" s="83"/>
      <c r="L27" s="83"/>
      <c r="M27" s="83"/>
      <c r="N27" s="85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</row>
    <row r="28" spans="1:41" ht="20" customHeight="1" thickBot="1" x14ac:dyDescent="0.2">
      <c r="A28" s="28" t="s">
        <v>22</v>
      </c>
      <c r="B28" s="82">
        <v>40240915</v>
      </c>
      <c r="C28" s="99" t="s">
        <v>54</v>
      </c>
      <c r="D28" s="101" t="s">
        <v>56</v>
      </c>
      <c r="E28" s="100">
        <v>5</v>
      </c>
      <c r="F28" s="98">
        <v>5</v>
      </c>
      <c r="G28" s="100">
        <v>1</v>
      </c>
      <c r="H28" s="101" t="s">
        <v>69</v>
      </c>
      <c r="I28" s="100">
        <v>2006</v>
      </c>
      <c r="J28" s="100" t="s">
        <v>49</v>
      </c>
      <c r="K28" s="98">
        <v>2500</v>
      </c>
      <c r="L28" s="83" t="s">
        <v>57</v>
      </c>
      <c r="M28" s="99" t="s">
        <v>51</v>
      </c>
      <c r="N28" s="85">
        <v>43507</v>
      </c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</row>
    <row r="29" spans="1:41" ht="20" customHeight="1" thickBot="1" x14ac:dyDescent="0.2">
      <c r="A29" s="21" t="s">
        <v>4</v>
      </c>
      <c r="B29" s="82">
        <v>42590500</v>
      </c>
      <c r="C29" s="82" t="s">
        <v>104</v>
      </c>
      <c r="D29" s="83" t="s">
        <v>69</v>
      </c>
      <c r="E29" s="83">
        <v>3</v>
      </c>
      <c r="F29" s="83">
        <v>3</v>
      </c>
      <c r="G29" s="83">
        <v>2</v>
      </c>
      <c r="H29" s="83">
        <v>630</v>
      </c>
      <c r="I29" s="100">
        <v>1993</v>
      </c>
      <c r="J29" s="82" t="s">
        <v>69</v>
      </c>
      <c r="K29" s="83" t="s">
        <v>101</v>
      </c>
      <c r="L29" s="83" t="s">
        <v>69</v>
      </c>
      <c r="M29" s="99" t="s">
        <v>51</v>
      </c>
      <c r="N29" s="102">
        <v>43714</v>
      </c>
    </row>
    <row r="30" spans="1:41" ht="20" customHeight="1" thickBot="1" x14ac:dyDescent="0.2">
      <c r="A30" s="21" t="s">
        <v>15</v>
      </c>
      <c r="B30" s="82">
        <v>40240907</v>
      </c>
      <c r="C30" s="83" t="s">
        <v>72</v>
      </c>
      <c r="D30" s="83" t="s">
        <v>56</v>
      </c>
      <c r="E30" s="83" t="s">
        <v>69</v>
      </c>
      <c r="F30" s="83" t="s">
        <v>69</v>
      </c>
      <c r="G30" s="83" t="s">
        <v>69</v>
      </c>
      <c r="H30" s="83" t="s">
        <v>69</v>
      </c>
      <c r="I30" s="82">
        <v>1986</v>
      </c>
      <c r="J30" s="82" t="s">
        <v>49</v>
      </c>
      <c r="K30" s="83" t="s">
        <v>69</v>
      </c>
      <c r="L30" s="83" t="s">
        <v>57</v>
      </c>
      <c r="M30" s="83" t="s">
        <v>51</v>
      </c>
      <c r="N30" s="85">
        <v>43549</v>
      </c>
    </row>
    <row r="31" spans="1:41" ht="20" customHeight="1" thickBot="1" x14ac:dyDescent="0.2">
      <c r="A31" s="21" t="s">
        <v>88</v>
      </c>
      <c r="B31" s="82">
        <v>40282372</v>
      </c>
      <c r="C31" s="83" t="s">
        <v>51</v>
      </c>
      <c r="D31" s="83" t="s">
        <v>65</v>
      </c>
      <c r="E31" s="83" t="s">
        <v>69</v>
      </c>
      <c r="F31" s="83" t="s">
        <v>69</v>
      </c>
      <c r="G31" s="83" t="s">
        <v>69</v>
      </c>
      <c r="H31" s="83" t="s">
        <v>69</v>
      </c>
      <c r="I31" s="82">
        <v>2012</v>
      </c>
      <c r="J31" s="82" t="s">
        <v>49</v>
      </c>
      <c r="K31" s="83" t="s">
        <v>69</v>
      </c>
      <c r="L31" s="83" t="s">
        <v>69</v>
      </c>
      <c r="M31" s="83" t="s">
        <v>51</v>
      </c>
      <c r="N31" s="85">
        <v>43766</v>
      </c>
    </row>
  </sheetData>
  <sheetProtection algorithmName="SHA-512" hashValue="BWTRPSAd0RfYNQzOIm1bYiwsG87gCWnhBxWfzUTV+Z1WD3IeFNweXCMOPkK3TlJlOpKvTlQWJy3v1/pzOLk1yQ==" saltValue="Oo0Cb7KYOI2JRYRe5xdurg==" spinCount="100000" sheet="1" objects="1" scenarios="1"/>
  <protectedRanges>
    <protectedRange password="CC06" sqref="A5:A6 A13" name="GEGEVENSPAND_2_2"/>
  </protectedRanges>
  <autoFilter ref="A1:N31" xr:uid="{566B2C32-F075-A44A-89FE-2EDFA49D90CB}"/>
  <mergeCells count="5">
    <mergeCell ref="A12:A15"/>
    <mergeCell ref="A17:A18"/>
    <mergeCell ref="A4:A6"/>
    <mergeCell ref="A20:A21"/>
    <mergeCell ref="A26:A27"/>
  </mergeCells>
  <conditionalFormatting sqref="N11:N21 M28:N28 M21 N26:N27">
    <cfRule type="containsText" dxfId="199" priority="71" operator="containsText" text="2022">
      <formula>NOT(ISERROR(SEARCH("2022",M11)))</formula>
    </cfRule>
    <cfRule type="containsText" dxfId="198" priority="72" operator="containsText" text="2021">
      <formula>NOT(ISERROR(SEARCH("2021",M11)))</formula>
    </cfRule>
    <cfRule type="containsText" dxfId="197" priority="73" operator="containsText" text="2020">
      <formula>NOT(ISERROR(SEARCH("2020",M11)))</formula>
    </cfRule>
    <cfRule type="containsText" dxfId="196" priority="74" operator="containsText" text="2019">
      <formula>NOT(ISERROR(SEARCH("2019",M11)))</formula>
    </cfRule>
  </conditionalFormatting>
  <conditionalFormatting sqref="K16:M16 B16:I16 C17:N17 C18:H18 J18:N18 C28:K28 C5:G5 M28:N28 C8 E8:K8 C6:D6 G6 I5:K6 D7:K7 D29:N29 N26:N27 B19:N21">
    <cfRule type="containsText" dxfId="195" priority="205" operator="containsText" text="JA">
      <formula>NOT(ISERROR(SEARCH("JA",B5)))</formula>
    </cfRule>
  </conditionalFormatting>
  <conditionalFormatting sqref="K16:M16 B16:I16 C17:N17 C18:H18 J18:N18 C28:K28 C5:G5 C8 E8:K8 C6:D6 G6 I5:K6 D7:K7 D29:N29 B19:N21">
    <cfRule type="containsText" dxfId="194" priority="201" operator="containsText" text="2022">
      <formula>NOT(ISERROR(SEARCH("2022",B5)))</formula>
    </cfRule>
    <cfRule type="containsText" dxfId="193" priority="202" operator="containsText" text="2021">
      <formula>NOT(ISERROR(SEARCH("2021",B5)))</formula>
    </cfRule>
    <cfRule type="containsText" dxfId="192" priority="203" operator="containsText" text="2020">
      <formula>NOT(ISERROR(SEARCH("2020",B5)))</formula>
    </cfRule>
    <cfRule type="containsText" dxfId="191" priority="204" operator="containsText" text="2019">
      <formula>NOT(ISERROR(SEARCH("2019",B5)))</formula>
    </cfRule>
  </conditionalFormatting>
  <conditionalFormatting sqref="N7:N8">
    <cfRule type="containsText" dxfId="190" priority="195" operator="containsText" text="JA">
      <formula>NOT(ISERROR(SEARCH("JA",N7)))</formula>
    </cfRule>
  </conditionalFormatting>
  <conditionalFormatting sqref="N7:N8">
    <cfRule type="containsText" dxfId="189" priority="191" operator="containsText" text="2022">
      <formula>NOT(ISERROR(SEARCH("2022",N7)))</formula>
    </cfRule>
    <cfRule type="containsText" dxfId="188" priority="192" operator="containsText" text="2021">
      <formula>NOT(ISERROR(SEARCH("2021",N7)))</formula>
    </cfRule>
    <cfRule type="containsText" dxfId="187" priority="193" operator="containsText" text="2020">
      <formula>NOT(ISERROR(SEARCH("2020",N7)))</formula>
    </cfRule>
    <cfRule type="containsText" dxfId="186" priority="194" operator="containsText" text="2019">
      <formula>NOT(ISERROR(SEARCH("2019",N7)))</formula>
    </cfRule>
  </conditionalFormatting>
  <conditionalFormatting sqref="N8">
    <cfRule type="containsText" dxfId="185" priority="200" operator="containsText" text="JA">
      <formula>NOT(ISERROR(SEARCH("JA",N8)))</formula>
    </cfRule>
  </conditionalFormatting>
  <conditionalFormatting sqref="N8">
    <cfRule type="containsText" dxfId="184" priority="196" operator="containsText" text="2022">
      <formula>NOT(ISERROR(SEARCH("2022",N8)))</formula>
    </cfRule>
    <cfRule type="containsText" dxfId="183" priority="197" operator="containsText" text="2021">
      <formula>NOT(ISERROR(SEARCH("2021",N8)))</formula>
    </cfRule>
    <cfRule type="containsText" dxfId="182" priority="198" operator="containsText" text="2020">
      <formula>NOT(ISERROR(SEARCH("2020",N8)))</formula>
    </cfRule>
    <cfRule type="containsText" dxfId="181" priority="199" operator="containsText" text="2019">
      <formula>NOT(ISERROR(SEARCH("2019",N8)))</formula>
    </cfRule>
  </conditionalFormatting>
  <conditionalFormatting sqref="N30">
    <cfRule type="containsText" dxfId="180" priority="190" operator="containsText" text="JA">
      <formula>NOT(ISERROR(SEARCH("JA",N30)))</formula>
    </cfRule>
  </conditionalFormatting>
  <conditionalFormatting sqref="N30">
    <cfRule type="containsText" dxfId="179" priority="186" operator="containsText" text="2022">
      <formula>NOT(ISERROR(SEARCH("2022",N30)))</formula>
    </cfRule>
    <cfRule type="containsText" dxfId="178" priority="187" operator="containsText" text="2021">
      <formula>NOT(ISERROR(SEARCH("2021",N30)))</formula>
    </cfRule>
    <cfRule type="containsText" dxfId="177" priority="188" operator="containsText" text="2020">
      <formula>NOT(ISERROR(SEARCH("2020",N30)))</formula>
    </cfRule>
    <cfRule type="containsText" dxfId="176" priority="189" operator="containsText" text="2019">
      <formula>NOT(ISERROR(SEARCH("2019",N30)))</formula>
    </cfRule>
  </conditionalFormatting>
  <conditionalFormatting sqref="N2:N5 N7:N8">
    <cfRule type="containsText" dxfId="175" priority="185" operator="containsText" text="JA">
      <formula>NOT(ISERROR(SEARCH("JA",N2)))</formula>
    </cfRule>
  </conditionalFormatting>
  <conditionalFormatting sqref="N2:N5 N7:N8">
    <cfRule type="containsText" dxfId="174" priority="181" operator="containsText" text="2022">
      <formula>NOT(ISERROR(SEARCH("2022",N2)))</formula>
    </cfRule>
    <cfRule type="containsText" dxfId="173" priority="182" operator="containsText" text="2021">
      <formula>NOT(ISERROR(SEARCH("2021",N2)))</formula>
    </cfRule>
    <cfRule type="containsText" dxfId="172" priority="183" operator="containsText" text="2020">
      <formula>NOT(ISERROR(SEARCH("2020",N2)))</formula>
    </cfRule>
    <cfRule type="containsText" dxfId="171" priority="184" operator="containsText" text="2019">
      <formula>NOT(ISERROR(SEARCH("2019",N2)))</formula>
    </cfRule>
  </conditionalFormatting>
  <conditionalFormatting sqref="N24">
    <cfRule type="containsText" dxfId="170" priority="180" operator="containsText" text="JA">
      <formula>NOT(ISERROR(SEARCH("JA",N24)))</formula>
    </cfRule>
  </conditionalFormatting>
  <conditionalFormatting sqref="N24">
    <cfRule type="containsText" dxfId="169" priority="176" operator="containsText" text="2022">
      <formula>NOT(ISERROR(SEARCH("2022",N24)))</formula>
    </cfRule>
    <cfRule type="containsText" dxfId="168" priority="177" operator="containsText" text="2021">
      <formula>NOT(ISERROR(SEARCH("2021",N24)))</formula>
    </cfRule>
    <cfRule type="containsText" dxfId="167" priority="178" operator="containsText" text="2020">
      <formula>NOT(ISERROR(SEARCH("2020",N24)))</formula>
    </cfRule>
    <cfRule type="containsText" dxfId="166" priority="179" operator="containsText" text="2019">
      <formula>NOT(ISERROR(SEARCH("2019",N24)))</formula>
    </cfRule>
  </conditionalFormatting>
  <conditionalFormatting sqref="N10">
    <cfRule type="containsText" dxfId="165" priority="175" operator="containsText" text="JA">
      <formula>NOT(ISERROR(SEARCH("JA",N10)))</formula>
    </cfRule>
  </conditionalFormatting>
  <conditionalFormatting sqref="N10">
    <cfRule type="containsText" dxfId="164" priority="171" operator="containsText" text="2022">
      <formula>NOT(ISERROR(SEARCH("2022",N10)))</formula>
    </cfRule>
    <cfRule type="containsText" dxfId="163" priority="172" operator="containsText" text="2021">
      <formula>NOT(ISERROR(SEARCH("2021",N10)))</formula>
    </cfRule>
    <cfRule type="containsText" dxfId="162" priority="173" operator="containsText" text="2020">
      <formula>NOT(ISERROR(SEARCH("2020",N10)))</formula>
    </cfRule>
    <cfRule type="containsText" dxfId="161" priority="174" operator="containsText" text="2019">
      <formula>NOT(ISERROR(SEARCH("2019",N10)))</formula>
    </cfRule>
  </conditionalFormatting>
  <conditionalFormatting sqref="M15 B15:K15">
    <cfRule type="containsText" dxfId="160" priority="160" operator="containsText" text="JA">
      <formula>NOT(ISERROR(SEARCH("JA",B15)))</formula>
    </cfRule>
  </conditionalFormatting>
  <conditionalFormatting sqref="M15 B15:K15">
    <cfRule type="containsText" dxfId="159" priority="156" operator="containsText" text="2022">
      <formula>NOT(ISERROR(SEARCH("2022",B15)))</formula>
    </cfRule>
    <cfRule type="containsText" dxfId="158" priority="157" operator="containsText" text="2021">
      <formula>NOT(ISERROR(SEARCH("2021",B15)))</formula>
    </cfRule>
    <cfRule type="containsText" dxfId="157" priority="158" operator="containsText" text="2020">
      <formula>NOT(ISERROR(SEARCH("2020",B15)))</formula>
    </cfRule>
    <cfRule type="containsText" dxfId="156" priority="159" operator="containsText" text="2019">
      <formula>NOT(ISERROR(SEARCH("2019",B15)))</formula>
    </cfRule>
  </conditionalFormatting>
  <conditionalFormatting sqref="M13:M14 B13:C14 E13:K14">
    <cfRule type="containsText" dxfId="155" priority="165" operator="containsText" text="JA">
      <formula>NOT(ISERROR(SEARCH("JA",B13)))</formula>
    </cfRule>
  </conditionalFormatting>
  <conditionalFormatting sqref="M13:M14 B13:C14 E13:K14">
    <cfRule type="containsText" dxfId="154" priority="161" operator="containsText" text="2022">
      <formula>NOT(ISERROR(SEARCH("2022",B13)))</formula>
    </cfRule>
    <cfRule type="containsText" dxfId="153" priority="162" operator="containsText" text="2021">
      <formula>NOT(ISERROR(SEARCH("2021",B13)))</formula>
    </cfRule>
    <cfRule type="containsText" dxfId="152" priority="163" operator="containsText" text="2020">
      <formula>NOT(ISERROR(SEARCH("2020",B13)))</formula>
    </cfRule>
    <cfRule type="containsText" dxfId="151" priority="164" operator="containsText" text="2019">
      <formula>NOT(ISERROR(SEARCH("2019",B13)))</formula>
    </cfRule>
  </conditionalFormatting>
  <conditionalFormatting sqref="L13:L14">
    <cfRule type="containsText" dxfId="150" priority="155" operator="containsText" text="JA">
      <formula>NOT(ISERROR(SEARCH("JA",L13)))</formula>
    </cfRule>
  </conditionalFormatting>
  <conditionalFormatting sqref="L13:L14">
    <cfRule type="containsText" dxfId="149" priority="151" operator="containsText" text="2022">
      <formula>NOT(ISERROR(SEARCH("2022",L13)))</formula>
    </cfRule>
    <cfRule type="containsText" dxfId="148" priority="152" operator="containsText" text="2021">
      <formula>NOT(ISERROR(SEARCH("2021",L13)))</formula>
    </cfRule>
    <cfRule type="containsText" dxfId="147" priority="153" operator="containsText" text="2020">
      <formula>NOT(ISERROR(SEARCH("2020",L13)))</formula>
    </cfRule>
    <cfRule type="containsText" dxfId="146" priority="154" operator="containsText" text="2019">
      <formula>NOT(ISERROR(SEARCH("2019",L13)))</formula>
    </cfRule>
  </conditionalFormatting>
  <conditionalFormatting sqref="L15">
    <cfRule type="containsText" dxfId="145" priority="150" operator="containsText" text="JA">
      <formula>NOT(ISERROR(SEARCH("JA",L15)))</formula>
    </cfRule>
  </conditionalFormatting>
  <conditionalFormatting sqref="L15">
    <cfRule type="containsText" dxfId="144" priority="146" operator="containsText" text="2022">
      <formula>NOT(ISERROR(SEARCH("2022",L15)))</formula>
    </cfRule>
    <cfRule type="containsText" dxfId="143" priority="147" operator="containsText" text="2021">
      <formula>NOT(ISERROR(SEARCH("2021",L15)))</formula>
    </cfRule>
    <cfRule type="containsText" dxfId="142" priority="148" operator="containsText" text="2020">
      <formula>NOT(ISERROR(SEARCH("2020",L15)))</formula>
    </cfRule>
    <cfRule type="containsText" dxfId="141" priority="149" operator="containsText" text="2019">
      <formula>NOT(ISERROR(SEARCH("2019",L15)))</formula>
    </cfRule>
  </conditionalFormatting>
  <conditionalFormatting sqref="N12:N13">
    <cfRule type="containsText" dxfId="140" priority="145" operator="containsText" text="JA">
      <formula>NOT(ISERROR(SEARCH("JA",N12)))</formula>
    </cfRule>
  </conditionalFormatting>
  <conditionalFormatting sqref="N12:N13">
    <cfRule type="containsText" dxfId="139" priority="141" operator="containsText" text="2022">
      <formula>NOT(ISERROR(SEARCH("2022",N12)))</formula>
    </cfRule>
    <cfRule type="containsText" dxfId="138" priority="142" operator="containsText" text="2021">
      <formula>NOT(ISERROR(SEARCH("2021",N12)))</formula>
    </cfRule>
    <cfRule type="containsText" dxfId="137" priority="143" operator="containsText" text="2020">
      <formula>NOT(ISERROR(SEARCH("2020",N12)))</formula>
    </cfRule>
    <cfRule type="containsText" dxfId="136" priority="144" operator="containsText" text="2019">
      <formula>NOT(ISERROR(SEARCH("2019",N12)))</formula>
    </cfRule>
  </conditionalFormatting>
  <conditionalFormatting sqref="N14">
    <cfRule type="containsText" dxfId="135" priority="140" operator="containsText" text="JA">
      <formula>NOT(ISERROR(SEARCH("JA",N14)))</formula>
    </cfRule>
  </conditionalFormatting>
  <conditionalFormatting sqref="N14">
    <cfRule type="containsText" dxfId="134" priority="136" operator="containsText" text="2022">
      <formula>NOT(ISERROR(SEARCH("2022",N14)))</formula>
    </cfRule>
    <cfRule type="containsText" dxfId="133" priority="137" operator="containsText" text="2021">
      <formula>NOT(ISERROR(SEARCH("2021",N14)))</formula>
    </cfRule>
    <cfRule type="containsText" dxfId="132" priority="138" operator="containsText" text="2020">
      <formula>NOT(ISERROR(SEARCH("2020",N14)))</formula>
    </cfRule>
    <cfRule type="containsText" dxfId="131" priority="139" operator="containsText" text="2019">
      <formula>NOT(ISERROR(SEARCH("2019",N14)))</formula>
    </cfRule>
  </conditionalFormatting>
  <conditionalFormatting sqref="N15">
    <cfRule type="containsText" dxfId="130" priority="135" operator="containsText" text="JA">
      <formula>NOT(ISERROR(SEARCH("JA",N15)))</formula>
    </cfRule>
  </conditionalFormatting>
  <conditionalFormatting sqref="N15">
    <cfRule type="containsText" dxfId="129" priority="131" operator="containsText" text="2022">
      <formula>NOT(ISERROR(SEARCH("2022",N15)))</formula>
    </cfRule>
    <cfRule type="containsText" dxfId="128" priority="132" operator="containsText" text="2021">
      <formula>NOT(ISERROR(SEARCH("2021",N15)))</formula>
    </cfRule>
    <cfRule type="containsText" dxfId="127" priority="133" operator="containsText" text="2020">
      <formula>NOT(ISERROR(SEARCH("2020",N15)))</formula>
    </cfRule>
    <cfRule type="containsText" dxfId="126" priority="134" operator="containsText" text="2019">
      <formula>NOT(ISERROR(SEARCH("2019",N15)))</formula>
    </cfRule>
  </conditionalFormatting>
  <conditionalFormatting sqref="N9">
    <cfRule type="containsText" dxfId="125" priority="130" operator="containsText" text="JA">
      <formula>NOT(ISERROR(SEARCH("JA",N9)))</formula>
    </cfRule>
  </conditionalFormatting>
  <conditionalFormatting sqref="N9">
    <cfRule type="containsText" dxfId="124" priority="126" operator="containsText" text="2022">
      <formula>NOT(ISERROR(SEARCH("2022",N9)))</formula>
    </cfRule>
    <cfRule type="containsText" dxfId="123" priority="127" operator="containsText" text="2021">
      <formula>NOT(ISERROR(SEARCH("2021",N9)))</formula>
    </cfRule>
    <cfRule type="containsText" dxfId="122" priority="128" operator="containsText" text="2020">
      <formula>NOT(ISERROR(SEARCH("2020",N9)))</formula>
    </cfRule>
    <cfRule type="containsText" dxfId="121" priority="129" operator="containsText" text="2019">
      <formula>NOT(ISERROR(SEARCH("2019",N9)))</formula>
    </cfRule>
  </conditionalFormatting>
  <conditionalFormatting sqref="N16">
    <cfRule type="containsText" dxfId="120" priority="125" operator="containsText" text="JA">
      <formula>NOT(ISERROR(SEARCH("JA",N16)))</formula>
    </cfRule>
  </conditionalFormatting>
  <conditionalFormatting sqref="N16">
    <cfRule type="containsText" dxfId="119" priority="121" operator="containsText" text="2022">
      <formula>NOT(ISERROR(SEARCH("2022",N16)))</formula>
    </cfRule>
    <cfRule type="containsText" dxfId="118" priority="122" operator="containsText" text="2021">
      <formula>NOT(ISERROR(SEARCH("2021",N16)))</formula>
    </cfRule>
    <cfRule type="containsText" dxfId="117" priority="123" operator="containsText" text="2020">
      <formula>NOT(ISERROR(SEARCH("2020",N16)))</formula>
    </cfRule>
    <cfRule type="containsText" dxfId="116" priority="124" operator="containsText" text="2019">
      <formula>NOT(ISERROR(SEARCH("2019",N16)))</formula>
    </cfRule>
  </conditionalFormatting>
  <conditionalFormatting sqref="N23">
    <cfRule type="containsText" dxfId="115" priority="120" operator="containsText" text="JA">
      <formula>NOT(ISERROR(SEARCH("JA",N23)))</formula>
    </cfRule>
  </conditionalFormatting>
  <conditionalFormatting sqref="N23">
    <cfRule type="containsText" dxfId="114" priority="116" operator="containsText" text="2022">
      <formula>NOT(ISERROR(SEARCH("2022",N23)))</formula>
    </cfRule>
    <cfRule type="containsText" dxfId="113" priority="117" operator="containsText" text="2021">
      <formula>NOT(ISERROR(SEARCH("2021",N23)))</formula>
    </cfRule>
    <cfRule type="containsText" dxfId="112" priority="118" operator="containsText" text="2020">
      <formula>NOT(ISERROR(SEARCH("2020",N23)))</formula>
    </cfRule>
    <cfRule type="containsText" dxfId="111" priority="119" operator="containsText" text="2019">
      <formula>NOT(ISERROR(SEARCH("2019",N23)))</formula>
    </cfRule>
  </conditionalFormatting>
  <conditionalFormatting sqref="N22">
    <cfRule type="containsText" dxfId="110" priority="115" operator="containsText" text="JA">
      <formula>NOT(ISERROR(SEARCH("JA",N22)))</formula>
    </cfRule>
  </conditionalFormatting>
  <conditionalFormatting sqref="N22">
    <cfRule type="containsText" dxfId="109" priority="111" operator="containsText" text="2022">
      <formula>NOT(ISERROR(SEARCH("2022",N22)))</formula>
    </cfRule>
    <cfRule type="containsText" dxfId="108" priority="112" operator="containsText" text="2021">
      <formula>NOT(ISERROR(SEARCH("2021",N22)))</formula>
    </cfRule>
    <cfRule type="containsText" dxfId="107" priority="113" operator="containsText" text="2020">
      <formula>NOT(ISERROR(SEARCH("2020",N22)))</formula>
    </cfRule>
    <cfRule type="containsText" dxfId="106" priority="114" operator="containsText" text="2019">
      <formula>NOT(ISERROR(SEARCH("2019",N22)))</formula>
    </cfRule>
  </conditionalFormatting>
  <conditionalFormatting sqref="N31">
    <cfRule type="containsText" dxfId="105" priority="110" operator="containsText" text="JA">
      <formula>NOT(ISERROR(SEARCH("JA",N31)))</formula>
    </cfRule>
  </conditionalFormatting>
  <conditionalFormatting sqref="N31">
    <cfRule type="containsText" dxfId="104" priority="106" operator="containsText" text="2022">
      <formula>NOT(ISERROR(SEARCH("2022",N31)))</formula>
    </cfRule>
    <cfRule type="containsText" dxfId="103" priority="107" operator="containsText" text="2021">
      <formula>NOT(ISERROR(SEARCH("2021",N31)))</formula>
    </cfRule>
    <cfRule type="containsText" dxfId="102" priority="108" operator="containsText" text="2020">
      <formula>NOT(ISERROR(SEARCH("2020",N31)))</formula>
    </cfRule>
    <cfRule type="containsText" dxfId="101" priority="109" operator="containsText" text="2019">
      <formula>NOT(ISERROR(SEARCH("2019",N31)))</formula>
    </cfRule>
  </conditionalFormatting>
  <conditionalFormatting sqref="N19:N21">
    <cfRule type="containsText" dxfId="100" priority="105" operator="containsText" text="JA">
      <formula>NOT(ISERROR(SEARCH("JA",N19)))</formula>
    </cfRule>
  </conditionalFormatting>
  <conditionalFormatting sqref="N19:N21">
    <cfRule type="containsText" dxfId="99" priority="101" operator="containsText" text="2022">
      <formula>NOT(ISERROR(SEARCH("2022",N19)))</formula>
    </cfRule>
    <cfRule type="containsText" dxfId="98" priority="102" operator="containsText" text="2021">
      <formula>NOT(ISERROR(SEARCH("2021",N19)))</formula>
    </cfRule>
    <cfRule type="containsText" dxfId="97" priority="103" operator="containsText" text="2020">
      <formula>NOT(ISERROR(SEARCH("2020",N19)))</formula>
    </cfRule>
    <cfRule type="containsText" dxfId="96" priority="104" operator="containsText" text="2019">
      <formula>NOT(ISERROR(SEARCH("2019",N19)))</formula>
    </cfRule>
  </conditionalFormatting>
  <conditionalFormatting sqref="N3:N5 N7:N8">
    <cfRule type="containsText" dxfId="95" priority="100" operator="containsText" text="JA">
      <formula>NOT(ISERROR(SEARCH("JA",N3)))</formula>
    </cfRule>
  </conditionalFormatting>
  <conditionalFormatting sqref="N3:N5 N7:N8">
    <cfRule type="containsText" dxfId="94" priority="96" operator="containsText" text="2022">
      <formula>NOT(ISERROR(SEARCH("2022",N3)))</formula>
    </cfRule>
    <cfRule type="containsText" dxfId="93" priority="97" operator="containsText" text="2021">
      <formula>NOT(ISERROR(SEARCH("2021",N3)))</formula>
    </cfRule>
    <cfRule type="containsText" dxfId="92" priority="98" operator="containsText" text="2020">
      <formula>NOT(ISERROR(SEARCH("2020",N3)))</formula>
    </cfRule>
    <cfRule type="containsText" dxfId="91" priority="99" operator="containsText" text="2019">
      <formula>NOT(ISERROR(SEARCH("2019",N3)))</formula>
    </cfRule>
  </conditionalFormatting>
  <conditionalFormatting sqref="N25">
    <cfRule type="containsText" dxfId="90" priority="95" operator="containsText" text="JA">
      <formula>NOT(ISERROR(SEARCH("JA",N25)))</formula>
    </cfRule>
  </conditionalFormatting>
  <conditionalFormatting sqref="N25">
    <cfRule type="containsText" dxfId="89" priority="91" operator="containsText" text="2022">
      <formula>NOT(ISERROR(SEARCH("2022",N25)))</formula>
    </cfRule>
    <cfRule type="containsText" dxfId="88" priority="92" operator="containsText" text="2021">
      <formula>NOT(ISERROR(SEARCH("2021",N25)))</formula>
    </cfRule>
    <cfRule type="containsText" dxfId="87" priority="93" operator="containsText" text="2020">
      <formula>NOT(ISERROR(SEARCH("2020",N25)))</formula>
    </cfRule>
    <cfRule type="containsText" dxfId="86" priority="94" operator="containsText" text="2019">
      <formula>NOT(ISERROR(SEARCH("2019",N25)))</formula>
    </cfRule>
  </conditionalFormatting>
  <conditionalFormatting sqref="M5:M8">
    <cfRule type="containsText" dxfId="85" priority="90" operator="containsText" text="JA">
      <formula>NOT(ISERROR(SEARCH("JA",M5)))</formula>
    </cfRule>
  </conditionalFormatting>
  <conditionalFormatting sqref="M5:M8">
    <cfRule type="containsText" dxfId="84" priority="86" operator="containsText" text="2022">
      <formula>NOT(ISERROR(SEARCH("2022",M5)))</formula>
    </cfRule>
    <cfRule type="containsText" dxfId="83" priority="87" operator="containsText" text="2021">
      <formula>NOT(ISERROR(SEARCH("2021",M5)))</formula>
    </cfRule>
    <cfRule type="containsText" dxfId="82" priority="88" operator="containsText" text="2020">
      <formula>NOT(ISERROR(SEARCH("2020",M5)))</formula>
    </cfRule>
    <cfRule type="containsText" dxfId="81" priority="89" operator="containsText" text="2019">
      <formula>NOT(ISERROR(SEARCH("2019",M5)))</formula>
    </cfRule>
  </conditionalFormatting>
  <conditionalFormatting sqref="L5:L8">
    <cfRule type="containsText" dxfId="80" priority="85" operator="containsText" text="JA">
      <formula>NOT(ISERROR(SEARCH("JA",L5)))</formula>
    </cfRule>
  </conditionalFormatting>
  <conditionalFormatting sqref="L5:L8">
    <cfRule type="containsText" dxfId="79" priority="81" operator="containsText" text="2022">
      <formula>NOT(ISERROR(SEARCH("2022",L5)))</formula>
    </cfRule>
    <cfRule type="containsText" dxfId="78" priority="82" operator="containsText" text="2021">
      <formula>NOT(ISERROR(SEARCH("2021",L5)))</formula>
    </cfRule>
    <cfRule type="containsText" dxfId="77" priority="83" operator="containsText" text="2020">
      <formula>NOT(ISERROR(SEARCH("2020",L5)))</formula>
    </cfRule>
    <cfRule type="containsText" dxfId="76" priority="84" operator="containsText" text="2019">
      <formula>NOT(ISERROR(SEARCH("2019",L5)))</formula>
    </cfRule>
  </conditionalFormatting>
  <conditionalFormatting sqref="N4:N5 N7:N8">
    <cfRule type="containsText" dxfId="75" priority="80" operator="containsText" text="JA">
      <formula>NOT(ISERROR(SEARCH("JA",N4)))</formula>
    </cfRule>
  </conditionalFormatting>
  <conditionalFormatting sqref="N4:N5 N7:N8">
    <cfRule type="containsText" dxfId="74" priority="76" operator="containsText" text="2022">
      <formula>NOT(ISERROR(SEARCH("2022",N4)))</formula>
    </cfRule>
    <cfRule type="containsText" dxfId="73" priority="77" operator="containsText" text="2021">
      <formula>NOT(ISERROR(SEARCH("2021",N4)))</formula>
    </cfRule>
    <cfRule type="containsText" dxfId="72" priority="78" operator="containsText" text="2020">
      <formula>NOT(ISERROR(SEARCH("2020",N4)))</formula>
    </cfRule>
    <cfRule type="containsText" dxfId="71" priority="79" operator="containsText" text="2019">
      <formula>NOT(ISERROR(SEARCH("2019",N4)))</formula>
    </cfRule>
  </conditionalFormatting>
  <conditionalFormatting sqref="N11:N21">
    <cfRule type="containsText" dxfId="70" priority="75" operator="containsText" text="JA">
      <formula>NOT(ISERROR(SEARCH("JA",N11)))</formula>
    </cfRule>
  </conditionalFormatting>
  <conditionalFormatting sqref="B17:B18">
    <cfRule type="containsText" dxfId="69" priority="70" operator="containsText" text="JA">
      <formula>NOT(ISERROR(SEARCH("JA",B17)))</formula>
    </cfRule>
  </conditionalFormatting>
  <conditionalFormatting sqref="B17:B18">
    <cfRule type="containsText" dxfId="68" priority="66" operator="containsText" text="2022">
      <formula>NOT(ISERROR(SEARCH("2022",B17)))</formula>
    </cfRule>
    <cfRule type="containsText" dxfId="67" priority="67" operator="containsText" text="2021">
      <formula>NOT(ISERROR(SEARCH("2021",B17)))</formula>
    </cfRule>
    <cfRule type="containsText" dxfId="66" priority="68" operator="containsText" text="2020">
      <formula>NOT(ISERROR(SEARCH("2020",B17)))</formula>
    </cfRule>
    <cfRule type="containsText" dxfId="65" priority="69" operator="containsText" text="2019">
      <formula>NOT(ISERROR(SEARCH("2019",B17)))</formula>
    </cfRule>
  </conditionalFormatting>
  <conditionalFormatting sqref="N21">
    <cfRule type="containsText" dxfId="64" priority="65" operator="containsText" text="JA">
      <formula>NOT(ISERROR(SEARCH("JA",N21)))</formula>
    </cfRule>
  </conditionalFormatting>
  <conditionalFormatting sqref="N21">
    <cfRule type="containsText" dxfId="63" priority="61" operator="containsText" text="2022">
      <formula>NOT(ISERROR(SEARCH("2022",N21)))</formula>
    </cfRule>
    <cfRule type="containsText" dxfId="62" priority="62" operator="containsText" text="2021">
      <formula>NOT(ISERROR(SEARCH("2021",N21)))</formula>
    </cfRule>
    <cfRule type="containsText" dxfId="61" priority="63" operator="containsText" text="2020">
      <formula>NOT(ISERROR(SEARCH("2020",N21)))</formula>
    </cfRule>
    <cfRule type="containsText" dxfId="60" priority="64" operator="containsText" text="2019">
      <formula>NOT(ISERROR(SEARCH("2019",N21)))</formula>
    </cfRule>
  </conditionalFormatting>
  <conditionalFormatting sqref="L21">
    <cfRule type="containsText" dxfId="59" priority="60" operator="containsText" text="JA">
      <formula>NOT(ISERROR(SEARCH("JA",L21)))</formula>
    </cfRule>
  </conditionalFormatting>
  <conditionalFormatting sqref="L21">
    <cfRule type="containsText" dxfId="58" priority="56" operator="containsText" text="2022">
      <formula>NOT(ISERROR(SEARCH("2022",L21)))</formula>
    </cfRule>
    <cfRule type="containsText" dxfId="57" priority="57" operator="containsText" text="2021">
      <formula>NOT(ISERROR(SEARCH("2021",L21)))</formula>
    </cfRule>
    <cfRule type="containsText" dxfId="56" priority="58" operator="containsText" text="2020">
      <formula>NOT(ISERROR(SEARCH("2020",L21)))</formula>
    </cfRule>
    <cfRule type="containsText" dxfId="55" priority="59" operator="containsText" text="2019">
      <formula>NOT(ISERROR(SEARCH("2019",L21)))</formula>
    </cfRule>
  </conditionalFormatting>
  <conditionalFormatting sqref="J21">
    <cfRule type="containsText" dxfId="54" priority="55" operator="containsText" text="JA">
      <formula>NOT(ISERROR(SEARCH("JA",J21)))</formula>
    </cfRule>
  </conditionalFormatting>
  <conditionalFormatting sqref="J21">
    <cfRule type="containsText" dxfId="53" priority="51" operator="containsText" text="2022">
      <formula>NOT(ISERROR(SEARCH("2022",J21)))</formula>
    </cfRule>
    <cfRule type="containsText" dxfId="52" priority="52" operator="containsText" text="2021">
      <formula>NOT(ISERROR(SEARCH("2021",J21)))</formula>
    </cfRule>
    <cfRule type="containsText" dxfId="51" priority="53" operator="containsText" text="2020">
      <formula>NOT(ISERROR(SEARCH("2020",J21)))</formula>
    </cfRule>
    <cfRule type="containsText" dxfId="50" priority="54" operator="containsText" text="2019">
      <formula>NOT(ISERROR(SEARCH("2019",J21)))</formula>
    </cfRule>
  </conditionalFormatting>
  <conditionalFormatting sqref="I21">
    <cfRule type="containsText" dxfId="49" priority="50" operator="containsText" text="JA">
      <formula>NOT(ISERROR(SEARCH("JA",I21)))</formula>
    </cfRule>
  </conditionalFormatting>
  <conditionalFormatting sqref="I21">
    <cfRule type="containsText" dxfId="48" priority="46" operator="containsText" text="2022">
      <formula>NOT(ISERROR(SEARCH("2022",I21)))</formula>
    </cfRule>
    <cfRule type="containsText" dxfId="47" priority="47" operator="containsText" text="2021">
      <formula>NOT(ISERROR(SEARCH("2021",I21)))</formula>
    </cfRule>
    <cfRule type="containsText" dxfId="46" priority="48" operator="containsText" text="2020">
      <formula>NOT(ISERROR(SEARCH("2020",I21)))</formula>
    </cfRule>
    <cfRule type="containsText" dxfId="45" priority="49" operator="containsText" text="2019">
      <formula>NOT(ISERROR(SEARCH("2019",I21)))</formula>
    </cfRule>
  </conditionalFormatting>
  <conditionalFormatting sqref="C21">
    <cfRule type="containsText" dxfId="44" priority="45" operator="containsText" text="JA">
      <formula>NOT(ISERROR(SEARCH("JA",C21)))</formula>
    </cfRule>
  </conditionalFormatting>
  <conditionalFormatting sqref="C21">
    <cfRule type="containsText" dxfId="43" priority="41" operator="containsText" text="2022">
      <formula>NOT(ISERROR(SEARCH("2022",C21)))</formula>
    </cfRule>
    <cfRule type="containsText" dxfId="42" priority="42" operator="containsText" text="2021">
      <formula>NOT(ISERROR(SEARCH("2021",C21)))</formula>
    </cfRule>
    <cfRule type="containsText" dxfId="41" priority="43" operator="containsText" text="2020">
      <formula>NOT(ISERROR(SEARCH("2020",C21)))</formula>
    </cfRule>
    <cfRule type="containsText" dxfId="40" priority="44" operator="containsText" text="2019">
      <formula>NOT(ISERROR(SEARCH("2019",C21)))</formula>
    </cfRule>
  </conditionalFormatting>
  <conditionalFormatting sqref="N6">
    <cfRule type="containsText" dxfId="39" priority="40" operator="containsText" text="JA">
      <formula>NOT(ISERROR(SEARCH("JA",N6)))</formula>
    </cfRule>
  </conditionalFormatting>
  <conditionalFormatting sqref="N6">
    <cfRule type="containsText" dxfId="38" priority="36" operator="containsText" text="2022">
      <formula>NOT(ISERROR(SEARCH("2022",N6)))</formula>
    </cfRule>
    <cfRule type="containsText" dxfId="37" priority="37" operator="containsText" text="2021">
      <formula>NOT(ISERROR(SEARCH("2021",N6)))</formula>
    </cfRule>
    <cfRule type="containsText" dxfId="36" priority="38" operator="containsText" text="2020">
      <formula>NOT(ISERROR(SEARCH("2020",N6)))</formula>
    </cfRule>
    <cfRule type="containsText" dxfId="35" priority="39" operator="containsText" text="2019">
      <formula>NOT(ISERROR(SEARCH("2019",N6)))</formula>
    </cfRule>
  </conditionalFormatting>
  <conditionalFormatting sqref="H2">
    <cfRule type="containsText" dxfId="34" priority="35" operator="containsText" text="JA">
      <formula>NOT(ISERROR(SEARCH("JA",H2)))</formula>
    </cfRule>
  </conditionalFormatting>
  <conditionalFormatting sqref="H2">
    <cfRule type="containsText" dxfId="33" priority="31" operator="containsText" text="2022">
      <formula>NOT(ISERROR(SEARCH("2022",H2)))</formula>
    </cfRule>
    <cfRule type="containsText" dxfId="32" priority="32" operator="containsText" text="2021">
      <formula>NOT(ISERROR(SEARCH("2021",H2)))</formula>
    </cfRule>
    <cfRule type="containsText" dxfId="31" priority="33" operator="containsText" text="2020">
      <formula>NOT(ISERROR(SEARCH("2020",H2)))</formula>
    </cfRule>
    <cfRule type="containsText" dxfId="30" priority="34" operator="containsText" text="2019">
      <formula>NOT(ISERROR(SEARCH("2019",H2)))</formula>
    </cfRule>
  </conditionalFormatting>
  <conditionalFormatting sqref="D2">
    <cfRule type="containsText" dxfId="29" priority="30" operator="containsText" text="JA">
      <formula>NOT(ISERROR(SEARCH("JA",D2)))</formula>
    </cfRule>
  </conditionalFormatting>
  <conditionalFormatting sqref="D2">
    <cfRule type="containsText" dxfId="28" priority="26" operator="containsText" text="2022">
      <formula>NOT(ISERROR(SEARCH("2022",D2)))</formula>
    </cfRule>
    <cfRule type="containsText" dxfId="27" priority="27" operator="containsText" text="2021">
      <formula>NOT(ISERROR(SEARCH("2021",D2)))</formula>
    </cfRule>
    <cfRule type="containsText" dxfId="26" priority="28" operator="containsText" text="2020">
      <formula>NOT(ISERROR(SEARCH("2020",D2)))</formula>
    </cfRule>
    <cfRule type="containsText" dxfId="25" priority="29" operator="containsText" text="2019">
      <formula>NOT(ISERROR(SEARCH("2019",D2)))</formula>
    </cfRule>
  </conditionalFormatting>
  <conditionalFormatting sqref="D3">
    <cfRule type="containsText" dxfId="24" priority="25" operator="containsText" text="JA">
      <formula>NOT(ISERROR(SEARCH("JA",D3)))</formula>
    </cfRule>
  </conditionalFormatting>
  <conditionalFormatting sqref="D3">
    <cfRule type="containsText" dxfId="23" priority="21" operator="containsText" text="2022">
      <formula>NOT(ISERROR(SEARCH("2022",D3)))</formula>
    </cfRule>
    <cfRule type="containsText" dxfId="22" priority="22" operator="containsText" text="2021">
      <formula>NOT(ISERROR(SEARCH("2021",D3)))</formula>
    </cfRule>
    <cfRule type="containsText" dxfId="21" priority="23" operator="containsText" text="2020">
      <formula>NOT(ISERROR(SEARCH("2020",D3)))</formula>
    </cfRule>
    <cfRule type="containsText" dxfId="20" priority="24" operator="containsText" text="2019">
      <formula>NOT(ISERROR(SEARCH("2019",D3)))</formula>
    </cfRule>
  </conditionalFormatting>
  <conditionalFormatting sqref="D4">
    <cfRule type="containsText" dxfId="19" priority="20" operator="containsText" text="JA">
      <formula>NOT(ISERROR(SEARCH("JA",D4)))</formula>
    </cfRule>
  </conditionalFormatting>
  <conditionalFormatting sqref="D4">
    <cfRule type="containsText" dxfId="18" priority="16" operator="containsText" text="2022">
      <formula>NOT(ISERROR(SEARCH("2022",D4)))</formula>
    </cfRule>
    <cfRule type="containsText" dxfId="17" priority="17" operator="containsText" text="2021">
      <formula>NOT(ISERROR(SEARCH("2021",D4)))</formula>
    </cfRule>
    <cfRule type="containsText" dxfId="16" priority="18" operator="containsText" text="2020">
      <formula>NOT(ISERROR(SEARCH("2020",D4)))</formula>
    </cfRule>
    <cfRule type="containsText" dxfId="15" priority="19" operator="containsText" text="2019">
      <formula>NOT(ISERROR(SEARCH("2019",D4)))</formula>
    </cfRule>
  </conditionalFormatting>
  <conditionalFormatting sqref="H6">
    <cfRule type="containsText" dxfId="14" priority="1" operator="containsText" text="2022">
      <formula>NOT(ISERROR(SEARCH("2022",H6)))</formula>
    </cfRule>
    <cfRule type="containsText" dxfId="13" priority="2" operator="containsText" text="2021">
      <formula>NOT(ISERROR(SEARCH("2021",H6)))</formula>
    </cfRule>
    <cfRule type="containsText" dxfId="12" priority="3" operator="containsText" text="2020">
      <formula>NOT(ISERROR(SEARCH("2020",H6)))</formula>
    </cfRule>
    <cfRule type="containsText" dxfId="11" priority="4" operator="containsText" text="2019">
      <formula>NOT(ISERROR(SEARCH("2019",H6)))</formula>
    </cfRule>
  </conditionalFormatting>
  <conditionalFormatting sqref="H4">
    <cfRule type="containsText" dxfId="10" priority="15" operator="containsText" text="JA">
      <formula>NOT(ISERROR(SEARCH("JA",H4)))</formula>
    </cfRule>
  </conditionalFormatting>
  <conditionalFormatting sqref="H4">
    <cfRule type="containsText" dxfId="9" priority="11" operator="containsText" text="2022">
      <formula>NOT(ISERROR(SEARCH("2022",H4)))</formula>
    </cfRule>
    <cfRule type="containsText" dxfId="8" priority="12" operator="containsText" text="2021">
      <formula>NOT(ISERROR(SEARCH("2021",H4)))</formula>
    </cfRule>
    <cfRule type="containsText" dxfId="7" priority="13" operator="containsText" text="2020">
      <formula>NOT(ISERROR(SEARCH("2020",H4)))</formula>
    </cfRule>
    <cfRule type="containsText" dxfId="6" priority="14" operator="containsText" text="2019">
      <formula>NOT(ISERROR(SEARCH("2019",H4)))</formula>
    </cfRule>
  </conditionalFormatting>
  <conditionalFormatting sqref="H5">
    <cfRule type="containsText" dxfId="5" priority="10" operator="containsText" text="JA">
      <formula>NOT(ISERROR(SEARCH("JA",H5)))</formula>
    </cfRule>
  </conditionalFormatting>
  <conditionalFormatting sqref="H5">
    <cfRule type="containsText" dxfId="4" priority="6" operator="containsText" text="2022">
      <formula>NOT(ISERROR(SEARCH("2022",H5)))</formula>
    </cfRule>
    <cfRule type="containsText" dxfId="3" priority="7" operator="containsText" text="2021">
      <formula>NOT(ISERROR(SEARCH("2021",H5)))</formula>
    </cfRule>
    <cfRule type="containsText" dxfId="2" priority="8" operator="containsText" text="2020">
      <formula>NOT(ISERROR(SEARCH("2020",H5)))</formula>
    </cfRule>
    <cfRule type="containsText" dxfId="1" priority="9" operator="containsText" text="2019">
      <formula>NOT(ISERROR(SEARCH("2019",H5)))</formula>
    </cfRule>
  </conditionalFormatting>
  <conditionalFormatting sqref="H6">
    <cfRule type="containsText" dxfId="0" priority="5" operator="containsText" text="JA">
      <formula>NOT(ISERROR(SEARCH("JA",H6)))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Gegevens per locatie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Copyright BiC</dc:title>
  <dc:subject/>
  <dc:creator>Laura Oosterhoff</dc:creator>
  <cp:keywords/>
  <dc:description>Copyright BiC</dc:description>
  <cp:lastModifiedBy>Laura Oosterhoff</cp:lastModifiedBy>
  <dcterms:created xsi:type="dcterms:W3CDTF">2018-12-03T10:17:04Z</dcterms:created>
  <dcterms:modified xsi:type="dcterms:W3CDTF">2021-04-15T07:56:33Z</dcterms:modified>
  <cp:category/>
</cp:coreProperties>
</file>