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studentdrenthecollege.sharepoint.com/sites/MAP-FD-Aanbestedingen/Gedeelde  documenten/2021/EA/Buitenzonwering Anne de Vriesstraat/Publiceren/"/>
    </mc:Choice>
  </mc:AlternateContent>
  <bookViews>
    <workbookView xWindow="0" yWindow="0" windowWidth="28800" windowHeight="12300" activeTab="2"/>
  </bookViews>
  <sheets>
    <sheet name="Inleiding" sheetId="2" r:id="rId1"/>
    <sheet name="Rekenblad Buitenzonwering" sheetId="3" r:id="rId2"/>
    <sheet name="Optioneel " sheetId="4"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0" i="3" l="1"/>
  <c r="G40" i="3" s="1"/>
  <c r="G34" i="3"/>
  <c r="G35" i="3" l="1"/>
  <c r="G38" i="3" l="1"/>
  <c r="G39" i="3"/>
  <c r="G37" i="3"/>
  <c r="G36" i="3"/>
  <c r="G20" i="3"/>
  <c r="G21" i="3"/>
  <c r="G22" i="3"/>
  <c r="G23" i="3"/>
  <c r="G24" i="3"/>
  <c r="G25" i="3"/>
  <c r="G26" i="3"/>
  <c r="G27" i="3"/>
  <c r="G28" i="3"/>
  <c r="G29" i="3"/>
  <c r="G30" i="3"/>
  <c r="G31" i="3"/>
  <c r="G32" i="3"/>
  <c r="G33" i="3"/>
  <c r="G19" i="3"/>
  <c r="G11" i="3"/>
  <c r="G12" i="3"/>
  <c r="G13" i="3"/>
  <c r="G14" i="3"/>
  <c r="G15" i="3"/>
  <c r="G16" i="3"/>
  <c r="G17" i="3"/>
  <c r="G18" i="3"/>
  <c r="G42" i="3" l="1"/>
</calcChain>
</file>

<file path=xl/sharedStrings.xml><?xml version="1.0" encoding="utf-8"?>
<sst xmlns="http://schemas.openxmlformats.org/spreadsheetml/2006/main" count="78" uniqueCount="56">
  <si>
    <t>Ondergetekende verklaart dat, bovenstaande antwoorden naar waarheid zijn ingevuld, gestand kunnen worden gedaan bij gunning en bij gunning gestand zal worden gedaan.</t>
  </si>
  <si>
    <t>Plaats, datum</t>
  </si>
  <si>
    <t>Naam rechtsgeldige vertegenwoordiger</t>
  </si>
  <si>
    <t>Handtekening rechtsgeldige vertegenwoordiger</t>
  </si>
  <si>
    <t>Voor nadere toelichting zie § 4.8 van de Uitnodiging tot Inschrijving.</t>
  </si>
  <si>
    <t>Uitsluitend de geel gearceerde vakken invullen</t>
  </si>
  <si>
    <t>Het aanpassen van formules in het Rekenblad kan leiden tot uitsluiting.</t>
  </si>
  <si>
    <t>Kortingen moeten worden verwerkt in de stuksprijs.</t>
  </si>
  <si>
    <t>Etage</t>
  </si>
  <si>
    <t>Aantal</t>
  </si>
  <si>
    <t>Breedte</t>
  </si>
  <si>
    <t>Hoogte</t>
  </si>
  <si>
    <t>Oost laag</t>
  </si>
  <si>
    <t>Begane grond</t>
  </si>
  <si>
    <r>
      <t>1</t>
    </r>
    <r>
      <rPr>
        <vertAlign val="superscript"/>
        <sz val="10"/>
        <color theme="1"/>
        <rFont val="Candara"/>
        <family val="2"/>
      </rPr>
      <t>e</t>
    </r>
    <r>
      <rPr>
        <sz val="10"/>
        <color theme="1"/>
        <rFont val="Candara"/>
        <family val="2"/>
      </rPr>
      <t xml:space="preserve"> verdieping</t>
    </r>
  </si>
  <si>
    <r>
      <t>2</t>
    </r>
    <r>
      <rPr>
        <vertAlign val="superscript"/>
        <sz val="10"/>
        <color theme="1"/>
        <rFont val="Candara"/>
        <family val="2"/>
      </rPr>
      <t>e</t>
    </r>
    <r>
      <rPr>
        <sz val="10"/>
        <color theme="1"/>
        <rFont val="Candara"/>
        <family val="2"/>
      </rPr>
      <t xml:space="preserve"> verdieping</t>
    </r>
  </si>
  <si>
    <r>
      <t>3</t>
    </r>
    <r>
      <rPr>
        <vertAlign val="superscript"/>
        <sz val="10"/>
        <color theme="1"/>
        <rFont val="Candara"/>
        <family val="2"/>
      </rPr>
      <t>e</t>
    </r>
    <r>
      <rPr>
        <sz val="10"/>
        <color theme="1"/>
        <rFont val="Candara"/>
        <family val="2"/>
      </rPr>
      <t xml:space="preserve"> verdieping</t>
    </r>
  </si>
  <si>
    <t>Toren Oost</t>
  </si>
  <si>
    <r>
      <t>2</t>
    </r>
    <r>
      <rPr>
        <vertAlign val="superscript"/>
        <sz val="10"/>
        <color theme="1"/>
        <rFont val="Candara"/>
        <family val="2"/>
      </rPr>
      <t>e</t>
    </r>
    <r>
      <rPr>
        <sz val="10"/>
        <color theme="1"/>
        <rFont val="Candara"/>
        <family val="2"/>
      </rPr>
      <t xml:space="preserve"> t/m 8</t>
    </r>
    <r>
      <rPr>
        <vertAlign val="superscript"/>
        <sz val="10"/>
        <color theme="1"/>
        <rFont val="Candara"/>
        <family val="2"/>
      </rPr>
      <t>e</t>
    </r>
    <r>
      <rPr>
        <sz val="10"/>
        <color theme="1"/>
        <rFont val="Candara"/>
        <family val="2"/>
      </rPr>
      <t xml:space="preserve"> verdieping</t>
    </r>
  </si>
  <si>
    <t>Toren Zuid</t>
  </si>
  <si>
    <t>Toren West</t>
  </si>
  <si>
    <r>
      <t>2</t>
    </r>
    <r>
      <rPr>
        <vertAlign val="superscript"/>
        <sz val="10"/>
        <color theme="1"/>
        <rFont val="Candara"/>
        <family val="2"/>
      </rPr>
      <t>e</t>
    </r>
    <r>
      <rPr>
        <sz val="10"/>
        <color theme="1"/>
        <rFont val="Candara"/>
        <family val="2"/>
      </rPr>
      <t xml:space="preserve"> t/m 7</t>
    </r>
    <r>
      <rPr>
        <vertAlign val="superscript"/>
        <sz val="10"/>
        <color theme="1"/>
        <rFont val="Candara"/>
        <family val="2"/>
      </rPr>
      <t>e</t>
    </r>
    <r>
      <rPr>
        <sz val="10"/>
        <color theme="1"/>
        <rFont val="Candara"/>
        <family val="2"/>
      </rPr>
      <t xml:space="preserve"> verdieping</t>
    </r>
  </si>
  <si>
    <t>Zuid</t>
  </si>
  <si>
    <t>West</t>
  </si>
  <si>
    <t>Ronding</t>
  </si>
  <si>
    <t>Prijs per stuk</t>
  </si>
  <si>
    <t>Totaalprijs</t>
  </si>
  <si>
    <t>Uitsluitend de geel gearceerde vakken moeten worden ingevuld</t>
  </si>
  <si>
    <t>Rekenblad Buitenzonwering</t>
  </si>
  <si>
    <t>Voorrijkosten</t>
  </si>
  <si>
    <t xml:space="preserve">Voor dit onderdeel kan Inschrijver maximaal een score van 60,00 behalen </t>
  </si>
  <si>
    <t>Kosten garantie en onderhoud</t>
  </si>
  <si>
    <t>Kosten montage</t>
  </si>
  <si>
    <t>Type Besturingssysteem: Fabrikaat Somfy Nederland B.V. of gelijkwaardig.</t>
  </si>
  <si>
    <t>Prijs per besturingssysteem</t>
  </si>
  <si>
    <t>Kosten installatie technische werkzaamheden</t>
  </si>
  <si>
    <t>Uurtarief Installatie technische werkzaamheden</t>
  </si>
  <si>
    <t>Licentiekosten (indien van toepassing)</t>
  </si>
  <si>
    <t>Prijs screen per m2</t>
  </si>
  <si>
    <t xml:space="preserve"> Uurtarief Onderhoud</t>
  </si>
  <si>
    <t xml:space="preserve">Voor dit onderdeel kan Inschrijver geen punten behalen, Inschrijver dient marktconforme prijzen op te geven exclusief BTW
 </t>
  </si>
  <si>
    <t>Tarief hoogwerker</t>
  </si>
  <si>
    <t>Prijsopgave Correctief Onderhoud Buitenzonwering</t>
  </si>
  <si>
    <t>Rekenblad Buitenzonwering inclusief besturingssysteem</t>
  </si>
  <si>
    <t>Totaal exclusief BTW</t>
  </si>
  <si>
    <t>Totaal inclusief BTW</t>
  </si>
  <si>
    <t>Opgegeven prijs dient te worden onderbouwd met een open begroting van Hoofd- en onderaannemers</t>
  </si>
  <si>
    <t>Kosten demontage</t>
  </si>
  <si>
    <r>
      <t xml:space="preserve">In deze aanbesteding zijn twee Rekenbladen, 'Rekenblad Buitenzonwering' en 'Kosten correctief onderhoud', alleen het 'Rekenblad Buitenzonwering' wordt beoordeeld. Dit Rekenblad dient te worden onderbouwd met een open begroting van Hoofd- en Onderaannemers. In beide Rekenbladen vult de Inschrijver alleen de geel geaceerde cellen in. Inschrijver geeft de prijzen exclusief btw. In dit rekenblad worden de prijzen automatisch omgerekend inclusief btw.
De aanbesteding van Buitenzonwering wordt beoordeeld op de onderdelen prijs (telt voor 60 % mee) en kwaliteit (telft voor 40% mee).  Voor het onderdeel prijs kan een maximale score worden behaald van 60,00 en voor het onderdeel kwaliteit kan maximaal een score van 40,00 worden behaald. 
</t>
    </r>
    <r>
      <rPr>
        <sz val="11"/>
        <color indexed="9"/>
        <rFont val="Candara"/>
        <family val="2"/>
      </rPr>
      <t xml:space="preserve">
Alle bedragen die Inschrijver aanbiedt voldoen aan alle eisen zoals gesteld in de Uitnodiging tot Inschrijving. De prijzen die in dit rekenblad worden weergegeven zijn de definitieve prijzen. Inschrijver dient onderstaande te ondertekenen, hiermee wordt aangegeven dat antwoorden in dit rekenblad naar waarheid zijn ingevuld.</t>
    </r>
  </si>
  <si>
    <t>Type Buitenzonwering: Luxaflex Outdoor verticaalzonwering of gelijkwaardig</t>
  </si>
  <si>
    <t>Alternatief:</t>
  </si>
  <si>
    <t>Indien van toepassing</t>
  </si>
  <si>
    <t>Pui receptie</t>
  </si>
  <si>
    <t xml:space="preserve">Voor dit onderdeel kan Inschrijver geen punten behalen, Inschrijver dient marktconforme prijzen op te geven exclusief BTW. Na gunning wordt besloten of dit wordt uitgevoerd.
 </t>
  </si>
  <si>
    <t>Indien maten, hoeveelheid, kleur en bediening veranderen, verandert de prijs evenredig mee. Maten zijn indicatief in centimeters.</t>
  </si>
  <si>
    <t>Optioneel Loze omkastingen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</si>
</sst>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28" x14ac:knownFonts="1">
    <font>
      <sz val="10"/>
      <color theme="1"/>
      <name val="Arial"/>
      <family val="2"/>
    </font>
    <font>
      <b/>
      <sz val="11"/>
      <color theme="0"/>
      <name val="Candara"/>
      <family val="2"/>
    </font>
    <font>
      <b/>
      <sz val="11"/>
      <name val="Candara"/>
      <family val="2"/>
    </font>
    <font>
      <b/>
      <sz val="20"/>
      <name val="Candara"/>
      <family val="2"/>
    </font>
    <font>
      <b/>
      <sz val="18"/>
      <name val="Candara"/>
      <family val="2"/>
    </font>
    <font>
      <b/>
      <sz val="10"/>
      <name val="Candara"/>
      <family val="2"/>
    </font>
    <font>
      <b/>
      <sz val="16"/>
      <name val="Candara"/>
      <family val="2"/>
    </font>
    <font>
      <sz val="11"/>
      <color theme="0"/>
      <name val="Candara"/>
      <family val="2"/>
    </font>
    <font>
      <sz val="11"/>
      <color indexed="9"/>
      <name val="Candara"/>
      <family val="2"/>
    </font>
    <font>
      <sz val="10"/>
      <name val="Candara"/>
      <family val="2"/>
    </font>
    <font>
      <b/>
      <sz val="12"/>
      <color theme="0"/>
      <name val="Candara"/>
      <family val="2"/>
    </font>
    <font>
      <sz val="11"/>
      <name val="Candara"/>
      <family val="2"/>
    </font>
    <font>
      <sz val="10"/>
      <color theme="1"/>
      <name val="Candara"/>
      <family val="2"/>
    </font>
    <font>
      <b/>
      <sz val="11"/>
      <color rgb="FFFF0000"/>
      <name val="Candara"/>
      <family val="2"/>
    </font>
    <font>
      <b/>
      <sz val="11"/>
      <color theme="1"/>
      <name val="Arial"/>
      <family val="2"/>
    </font>
    <font>
      <b/>
      <sz val="10"/>
      <color rgb="FFFFFFFF"/>
      <name val="Candara"/>
      <family val="2"/>
    </font>
    <font>
      <b/>
      <sz val="10"/>
      <color theme="1"/>
      <name val="Candara"/>
      <family val="2"/>
    </font>
    <font>
      <vertAlign val="superscript"/>
      <sz val="10"/>
      <color theme="1"/>
      <name val="Candara"/>
      <family val="2"/>
    </font>
    <font>
      <b/>
      <u/>
      <sz val="10"/>
      <color theme="1"/>
      <name val="Candara"/>
      <family val="2"/>
    </font>
    <font>
      <b/>
      <sz val="14"/>
      <name val="Candara"/>
      <family val="2"/>
    </font>
    <font>
      <sz val="10"/>
      <name val="Arial"/>
      <family val="2"/>
    </font>
    <font>
      <b/>
      <sz val="16"/>
      <color theme="0"/>
      <name val="Candara"/>
      <family val="2"/>
    </font>
    <font>
      <sz val="10"/>
      <color theme="1"/>
      <name val="Arial"/>
      <family val="2"/>
    </font>
    <font>
      <i/>
      <sz val="11"/>
      <color theme="1"/>
      <name val="Calibri"/>
      <family val="2"/>
    </font>
    <font>
      <b/>
      <u/>
      <sz val="10"/>
      <name val="Candara"/>
      <family val="2"/>
    </font>
    <font>
      <b/>
      <sz val="14"/>
      <color theme="1"/>
      <name val="Candara"/>
      <family val="2"/>
    </font>
    <font>
      <i/>
      <sz val="10"/>
      <color theme="1"/>
      <name val="Arial"/>
      <family val="2"/>
    </font>
    <font>
      <b/>
      <sz val="10"/>
      <color theme="1"/>
      <name val="Arial"/>
      <family val="2"/>
    </font>
  </fonts>
  <fills count="12">
    <fill>
      <patternFill patternType="none"/>
    </fill>
    <fill>
      <patternFill patternType="gray125"/>
    </fill>
    <fill>
      <patternFill patternType="solid">
        <fgColor rgb="FFD5002D"/>
        <bgColor indexed="64"/>
      </patternFill>
    </fill>
    <fill>
      <patternFill patternType="solid">
        <fgColor rgb="FFFFE7EC"/>
        <bgColor indexed="64"/>
      </patternFill>
    </fill>
    <fill>
      <patternFill patternType="solid">
        <fgColor theme="7" tint="0.39997558519241921"/>
        <bgColor indexed="64"/>
      </patternFill>
    </fill>
    <fill>
      <patternFill patternType="solid">
        <fgColor rgb="FFFFFFFF"/>
        <bgColor indexed="64"/>
      </patternFill>
    </fill>
    <fill>
      <patternFill patternType="solid">
        <fgColor theme="0"/>
        <bgColor indexed="64"/>
      </patternFill>
    </fill>
    <fill>
      <patternFill patternType="solid">
        <fgColor rgb="FFFFDDDF"/>
        <bgColor indexed="64"/>
      </patternFill>
    </fill>
    <fill>
      <patternFill patternType="solid">
        <fgColor rgb="FFC00000"/>
        <bgColor indexed="64"/>
      </patternFill>
    </fill>
    <fill>
      <patternFill patternType="solid">
        <fgColor rgb="FFEAEFA3"/>
        <bgColor indexed="64"/>
      </patternFill>
    </fill>
    <fill>
      <patternFill patternType="solid">
        <fgColor rgb="FFFFFF00"/>
        <bgColor indexed="64"/>
      </patternFill>
    </fill>
    <fill>
      <patternFill patternType="solid">
        <fgColor rgb="FF92D05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rgb="FFD5002D"/>
      </left>
      <right style="medium">
        <color rgb="FFD5002D"/>
      </right>
      <top/>
      <bottom style="medium">
        <color rgb="FFD5002D"/>
      </bottom>
      <diagonal/>
    </border>
    <border>
      <left/>
      <right style="medium">
        <color rgb="FFD5002D"/>
      </right>
      <top/>
      <bottom style="medium">
        <color rgb="FFD5002D"/>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rgb="FFD5002D"/>
      </right>
      <top style="medium">
        <color indexed="64"/>
      </top>
      <bottom style="medium">
        <color indexed="64"/>
      </bottom>
      <diagonal/>
    </border>
    <border>
      <left/>
      <right style="medium">
        <color rgb="FFD5002D"/>
      </right>
      <top style="medium">
        <color indexed="64"/>
      </top>
      <bottom style="medium">
        <color indexed="64"/>
      </bottom>
      <diagonal/>
    </border>
    <border>
      <left style="thin">
        <color indexed="64"/>
      </left>
      <right/>
      <top style="thick">
        <color rgb="FFC00000"/>
      </top>
      <bottom style="thick">
        <color rgb="FFC00000"/>
      </bottom>
      <diagonal/>
    </border>
    <border>
      <left style="medium">
        <color rgb="FFD5002D"/>
      </left>
      <right style="medium">
        <color rgb="FFD5002D"/>
      </right>
      <top style="medium">
        <color rgb="FFD5002D"/>
      </top>
      <bottom style="thick">
        <color rgb="FFC00000"/>
      </bottom>
      <diagonal/>
    </border>
    <border>
      <left style="medium">
        <color rgb="FFD5002D"/>
      </left>
      <right style="medium">
        <color rgb="FFD5002D"/>
      </right>
      <top style="medium">
        <color rgb="FFD5002D"/>
      </top>
      <bottom/>
      <diagonal/>
    </border>
    <border>
      <left/>
      <right/>
      <top style="thick">
        <color rgb="FFC00000"/>
      </top>
      <bottom/>
      <diagonal/>
    </border>
    <border>
      <left/>
      <right style="thin">
        <color indexed="64"/>
      </right>
      <top style="thick">
        <color rgb="FFC00000"/>
      </top>
      <bottom/>
      <diagonal/>
    </border>
    <border>
      <left style="medium">
        <color rgb="FFD5002D"/>
      </left>
      <right style="medium">
        <color indexed="64"/>
      </right>
      <top style="thick">
        <color rgb="FFC00000"/>
      </top>
      <bottom style="thick">
        <color rgb="FFC00000"/>
      </bottom>
      <diagonal/>
    </border>
    <border>
      <left style="thin">
        <color indexed="64"/>
      </left>
      <right style="medium">
        <color rgb="FFD5002D"/>
      </right>
      <top style="thick">
        <color rgb="FFC00000"/>
      </top>
      <bottom style="thick">
        <color rgb="FFC00000"/>
      </bottom>
      <diagonal/>
    </border>
    <border>
      <left/>
      <right/>
      <top style="thick">
        <color rgb="FFC00000"/>
      </top>
      <bottom style="thick">
        <color rgb="FFC00000"/>
      </bottom>
      <diagonal/>
    </border>
    <border>
      <left style="medium">
        <color rgb="FFD5002D"/>
      </left>
      <right style="thick">
        <color rgb="FFFFFFFF"/>
      </right>
      <top/>
      <bottom style="medium">
        <color rgb="FFD5002D"/>
      </bottom>
      <diagonal/>
    </border>
    <border>
      <left style="medium">
        <color rgb="FFD5002D"/>
      </left>
      <right style="medium">
        <color indexed="64"/>
      </right>
      <top/>
      <bottom style="thick">
        <color rgb="FFC00000"/>
      </bottom>
      <diagonal/>
    </border>
    <border>
      <left style="medium">
        <color rgb="FFD5002D"/>
      </left>
      <right style="medium">
        <color rgb="FFD5002D"/>
      </right>
      <top style="thin">
        <color rgb="FFC00000"/>
      </top>
      <bottom style="medium">
        <color indexed="64"/>
      </bottom>
      <diagonal/>
    </border>
    <border>
      <left/>
      <right/>
      <top style="medium">
        <color rgb="FFC00000"/>
      </top>
      <bottom/>
      <diagonal/>
    </border>
    <border>
      <left style="thin">
        <color indexed="64"/>
      </left>
      <right style="medium">
        <color rgb="FFD5002D"/>
      </right>
      <top style="thick">
        <color rgb="FFC00000"/>
      </top>
      <bottom/>
      <diagonal/>
    </border>
    <border>
      <left/>
      <right style="thin">
        <color indexed="64"/>
      </right>
      <top/>
      <bottom/>
      <diagonal/>
    </border>
    <border>
      <left/>
      <right/>
      <top style="medium">
        <color rgb="FFC00000"/>
      </top>
      <bottom style="thick">
        <color rgb="FFC00000"/>
      </bottom>
      <diagonal/>
    </border>
    <border>
      <left style="medium">
        <color indexed="64"/>
      </left>
      <right/>
      <top/>
      <bottom/>
      <diagonal/>
    </border>
    <border>
      <left/>
      <right style="thin">
        <color indexed="64"/>
      </right>
      <top style="thick">
        <color rgb="FFC00000"/>
      </top>
      <bottom style="thick">
        <color rgb="FFC00000"/>
      </bottom>
      <diagonal/>
    </border>
    <border>
      <left style="medium">
        <color rgb="FFC00000"/>
      </left>
      <right/>
      <top style="medium">
        <color rgb="FFC00000"/>
      </top>
      <bottom/>
      <diagonal/>
    </border>
    <border>
      <left/>
      <right style="medium">
        <color rgb="FFC00000"/>
      </right>
      <top style="medium">
        <color rgb="FFC00000"/>
      </top>
      <bottom/>
      <diagonal/>
    </border>
    <border>
      <left style="medium">
        <color indexed="64"/>
      </left>
      <right/>
      <top style="thick">
        <color rgb="FFC00000"/>
      </top>
      <bottom style="thick">
        <color rgb="FFC00000"/>
      </bottom>
      <diagonal/>
    </border>
    <border>
      <left style="medium">
        <color indexed="64"/>
      </left>
      <right/>
      <top/>
      <bottom style="thick">
        <color rgb="FFC00000"/>
      </bottom>
      <diagonal/>
    </border>
    <border>
      <left style="medium">
        <color indexed="64"/>
      </left>
      <right/>
      <top/>
      <bottom style="medium">
        <color indexed="64"/>
      </bottom>
      <diagonal/>
    </border>
    <border>
      <left/>
      <right/>
      <top/>
      <bottom style="thin">
        <color rgb="FFC00000"/>
      </bottom>
      <diagonal/>
    </border>
    <border>
      <left style="medium">
        <color rgb="FFC00000"/>
      </left>
      <right/>
      <top/>
      <bottom style="thick">
        <color rgb="FFC00000"/>
      </bottom>
      <diagonal/>
    </border>
    <border>
      <left/>
      <right/>
      <top/>
      <bottom style="thick">
        <color rgb="FFC00000"/>
      </bottom>
      <diagonal/>
    </border>
    <border>
      <left/>
      <right style="medium">
        <color rgb="FFC00000"/>
      </right>
      <top/>
      <bottom style="thick">
        <color rgb="FFC00000"/>
      </bottom>
      <diagonal/>
    </border>
    <border>
      <left style="thick">
        <color rgb="FFC00000"/>
      </left>
      <right/>
      <top/>
      <bottom/>
      <diagonal/>
    </border>
    <border>
      <left style="thin">
        <color indexed="64"/>
      </left>
      <right/>
      <top style="thin">
        <color indexed="64"/>
      </top>
      <bottom/>
      <diagonal/>
    </border>
    <border>
      <left/>
      <right style="thin">
        <color indexed="64"/>
      </right>
      <top style="thin">
        <color indexed="64"/>
      </top>
      <bottom/>
      <diagonal/>
    </border>
    <border>
      <left style="thick">
        <color rgb="FFC00000"/>
      </left>
      <right style="thick">
        <color rgb="FFC00000"/>
      </right>
      <top/>
      <bottom style="thick">
        <color rgb="FFC00000"/>
      </bottom>
      <diagonal/>
    </border>
    <border>
      <left style="thick">
        <color rgb="FFC00000"/>
      </left>
      <right style="thick">
        <color rgb="FFC00000"/>
      </right>
      <top/>
      <bottom/>
      <diagonal/>
    </border>
    <border>
      <left style="thick">
        <color rgb="FFC00000"/>
      </left>
      <right style="thick">
        <color rgb="FFC00000"/>
      </right>
      <top style="thin">
        <color indexed="64"/>
      </top>
      <bottom style="thin">
        <color indexed="64"/>
      </bottom>
      <diagonal/>
    </border>
    <border>
      <left style="thin">
        <color indexed="64"/>
      </left>
      <right/>
      <top/>
      <bottom/>
      <diagonal/>
    </border>
    <border>
      <left style="thick">
        <color rgb="FFC00000"/>
      </left>
      <right/>
      <top style="thin">
        <color indexed="64"/>
      </top>
      <bottom style="thin">
        <color indexed="64"/>
      </bottom>
      <diagonal/>
    </border>
  </borders>
  <cellStyleXfs count="2">
    <xf numFmtId="0" fontId="0" fillId="0" borderId="0"/>
    <xf numFmtId="44" fontId="22" fillId="0" borderId="0" applyFont="0" applyFill="0" applyBorder="0" applyAlignment="0" applyProtection="0"/>
  </cellStyleXfs>
  <cellXfs count="115">
    <xf numFmtId="0" fontId="0" fillId="0" borderId="0" xfId="0"/>
    <xf numFmtId="0" fontId="3" fillId="5" borderId="0" xfId="0" applyFont="1" applyFill="1" applyBorder="1" applyAlignment="1">
      <alignment horizontal="center" vertical="center"/>
    </xf>
    <xf numFmtId="0" fontId="4" fillId="5" borderId="0" xfId="0" applyFont="1" applyFill="1" applyBorder="1" applyAlignment="1">
      <alignment vertical="center"/>
    </xf>
    <xf numFmtId="0" fontId="7" fillId="2" borderId="1" xfId="0" applyFont="1" applyFill="1" applyBorder="1" applyAlignment="1">
      <alignment horizontal="left" vertical="top" wrapText="1"/>
    </xf>
    <xf numFmtId="0" fontId="9" fillId="5" borderId="0" xfId="0" applyFont="1" applyFill="1" applyBorder="1"/>
    <xf numFmtId="0" fontId="10" fillId="2" borderId="1" xfId="0" applyFont="1" applyFill="1" applyBorder="1" applyAlignment="1">
      <alignment vertical="center" wrapText="1"/>
    </xf>
    <xf numFmtId="0" fontId="11" fillId="3" borderId="1" xfId="0" applyFont="1" applyFill="1" applyBorder="1" applyAlignment="1">
      <alignment vertical="center"/>
    </xf>
    <xf numFmtId="0" fontId="9" fillId="4" borderId="1" xfId="0" applyFont="1" applyFill="1" applyBorder="1" applyAlignment="1">
      <alignment horizontal="center"/>
    </xf>
    <xf numFmtId="0" fontId="11" fillId="3" borderId="1" xfId="0" applyFont="1" applyFill="1" applyBorder="1" applyAlignment="1">
      <alignment vertical="center" wrapText="1"/>
    </xf>
    <xf numFmtId="0" fontId="13" fillId="5" borderId="0" xfId="0" applyFont="1" applyFill="1" applyBorder="1"/>
    <xf numFmtId="0" fontId="2" fillId="5" borderId="0" xfId="0" applyFont="1" applyFill="1" applyBorder="1"/>
    <xf numFmtId="0" fontId="14" fillId="0" borderId="0" xfId="0" applyFont="1"/>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2" fillId="7" borderId="2" xfId="0" applyFont="1" applyFill="1" applyBorder="1" applyAlignment="1">
      <alignment vertical="center"/>
    </xf>
    <xf numFmtId="0" fontId="16" fillId="0" borderId="3" xfId="0" applyFont="1" applyBorder="1" applyAlignment="1">
      <alignment horizontal="center" vertical="center" wrapText="1"/>
    </xf>
    <xf numFmtId="0" fontId="0" fillId="0" borderId="0" xfId="0"/>
    <xf numFmtId="0" fontId="0" fillId="0" borderId="0" xfId="0"/>
    <xf numFmtId="164" fontId="4" fillId="6" borderId="0" xfId="0" applyNumberFormat="1" applyFont="1" applyFill="1" applyBorder="1" applyAlignment="1">
      <alignment horizontal="right"/>
    </xf>
    <xf numFmtId="0" fontId="4" fillId="0" borderId="0" xfId="0" applyFont="1" applyFill="1" applyBorder="1" applyAlignment="1">
      <alignment horizontal="left" vertical="top"/>
    </xf>
    <xf numFmtId="0" fontId="2" fillId="0" borderId="0" xfId="0" applyFont="1" applyFill="1" applyBorder="1" applyAlignment="1">
      <alignment horizontal="left" vertical="top"/>
    </xf>
    <xf numFmtId="0" fontId="12" fillId="0" borderId="0" xfId="0" applyFont="1" applyBorder="1" applyAlignment="1">
      <alignment horizontal="left" vertical="top"/>
    </xf>
    <xf numFmtId="0" fontId="6" fillId="0" borderId="0" xfId="0" applyFont="1" applyFill="1" applyBorder="1" applyAlignment="1">
      <alignment horizontal="left" vertical="top"/>
    </xf>
    <xf numFmtId="0" fontId="4" fillId="0" borderId="0" xfId="0" applyFont="1" applyFill="1" applyBorder="1" applyAlignment="1">
      <alignment horizontal="center"/>
    </xf>
    <xf numFmtId="0" fontId="12" fillId="7" borderId="2" xfId="0" applyFont="1" applyFill="1" applyBorder="1" applyAlignment="1">
      <alignment vertical="center"/>
    </xf>
    <xf numFmtId="0" fontId="4" fillId="0" borderId="0" xfId="0" applyFont="1" applyFill="1" applyBorder="1" applyAlignment="1"/>
    <xf numFmtId="0" fontId="6" fillId="5" borderId="0" xfId="0" applyFont="1" applyFill="1" applyBorder="1" applyAlignment="1"/>
    <xf numFmtId="0" fontId="19" fillId="0" borderId="0" xfId="0" applyFont="1" applyFill="1" applyBorder="1" applyAlignment="1">
      <alignment vertical="center"/>
    </xf>
    <xf numFmtId="0" fontId="19" fillId="0" borderId="4" xfId="0" applyFont="1" applyFill="1" applyBorder="1" applyAlignment="1">
      <alignment vertical="center"/>
    </xf>
    <xf numFmtId="0" fontId="9" fillId="0" borderId="0" xfId="0" applyFont="1" applyBorder="1" applyAlignment="1">
      <alignment horizontal="left" vertical="top"/>
    </xf>
    <xf numFmtId="0" fontId="20" fillId="0" borderId="0" xfId="0" applyFont="1"/>
    <xf numFmtId="0" fontId="18" fillId="8" borderId="11" xfId="0" applyFont="1" applyFill="1" applyBorder="1" applyAlignment="1">
      <alignment horizontal="center" vertical="center" wrapText="1"/>
    </xf>
    <xf numFmtId="0" fontId="12" fillId="8" borderId="11" xfId="0" applyFont="1" applyFill="1" applyBorder="1" applyAlignment="1">
      <alignment horizontal="center" vertical="center" wrapText="1"/>
    </xf>
    <xf numFmtId="0" fontId="21" fillId="8" borderId="10" xfId="0" applyFont="1" applyFill="1" applyBorder="1" applyAlignment="1">
      <alignment vertical="center"/>
    </xf>
    <xf numFmtId="0" fontId="23" fillId="0" borderId="0" xfId="0" applyFont="1"/>
    <xf numFmtId="0" fontId="16" fillId="0" borderId="13" xfId="0" applyFont="1" applyBorder="1" applyAlignment="1">
      <alignment horizontal="center" vertical="center" wrapText="1"/>
    </xf>
    <xf numFmtId="0" fontId="12" fillId="0" borderId="13" xfId="0" applyFont="1" applyBorder="1" applyAlignment="1">
      <alignment horizontal="center" vertical="center" wrapText="1"/>
    </xf>
    <xf numFmtId="44" fontId="19" fillId="0" borderId="12" xfId="1" applyFont="1" applyFill="1" applyBorder="1" applyAlignment="1">
      <alignment vertical="center"/>
    </xf>
    <xf numFmtId="44" fontId="24" fillId="0" borderId="15" xfId="1" applyFont="1" applyFill="1" applyBorder="1" applyAlignment="1">
      <alignment vertical="center" wrapText="1"/>
    </xf>
    <xf numFmtId="44" fontId="24" fillId="0" borderId="16" xfId="1" applyFont="1" applyFill="1" applyBorder="1" applyAlignment="1">
      <alignment vertical="center" wrapText="1"/>
    </xf>
    <xf numFmtId="44" fontId="12" fillId="10" borderId="3" xfId="1" applyFont="1" applyFill="1" applyBorder="1" applyAlignment="1">
      <alignment horizontal="center" vertical="center" wrapText="1"/>
    </xf>
    <xf numFmtId="44" fontId="24" fillId="10" borderId="18" xfId="1" applyFont="1" applyFill="1" applyBorder="1" applyAlignment="1">
      <alignment vertical="center" wrapText="1"/>
    </xf>
    <xf numFmtId="44" fontId="24" fillId="0" borderId="19" xfId="1" applyFont="1" applyFill="1" applyBorder="1" applyAlignment="1">
      <alignment vertical="center" wrapText="1"/>
    </xf>
    <xf numFmtId="0" fontId="15" fillId="2" borderId="20" xfId="0" applyFont="1" applyFill="1" applyBorder="1" applyAlignment="1">
      <alignment vertical="center"/>
    </xf>
    <xf numFmtId="0" fontId="15" fillId="2" borderId="3" xfId="0" applyFont="1" applyFill="1" applyBorder="1" applyAlignment="1">
      <alignment vertical="center"/>
    </xf>
    <xf numFmtId="0" fontId="15" fillId="2" borderId="3" xfId="0" applyFont="1" applyFill="1" applyBorder="1" applyAlignment="1">
      <alignment horizontal="center" vertical="center" wrapText="1"/>
    </xf>
    <xf numFmtId="0" fontId="15" fillId="2" borderId="3" xfId="0" applyFont="1" applyFill="1" applyBorder="1" applyAlignment="1">
      <alignment vertical="center" wrapText="1"/>
    </xf>
    <xf numFmtId="44" fontId="12" fillId="10" borderId="14" xfId="1" applyFont="1" applyFill="1" applyBorder="1" applyAlignment="1">
      <alignment horizontal="center" vertical="center" wrapText="1"/>
    </xf>
    <xf numFmtId="44" fontId="9" fillId="0" borderId="0" xfId="1" applyFont="1" applyFill="1" applyBorder="1" applyAlignment="1">
      <alignment horizontal="center" vertical="center"/>
    </xf>
    <xf numFmtId="0" fontId="12" fillId="8" borderId="22" xfId="0" applyFont="1" applyFill="1" applyBorder="1" applyAlignment="1">
      <alignment horizontal="center" vertical="center"/>
    </xf>
    <xf numFmtId="44" fontId="24" fillId="10" borderId="24" xfId="1" applyFont="1" applyFill="1" applyBorder="1" applyAlignment="1">
      <alignment vertical="center" wrapText="1"/>
    </xf>
    <xf numFmtId="44" fontId="24" fillId="0" borderId="25" xfId="1" applyFont="1" applyFill="1" applyBorder="1" applyAlignment="1">
      <alignment vertical="center" wrapText="1"/>
    </xf>
    <xf numFmtId="0" fontId="0" fillId="0" borderId="0" xfId="0" applyBorder="1"/>
    <xf numFmtId="44" fontId="9" fillId="0" borderId="19" xfId="1" applyFont="1" applyFill="1" applyBorder="1" applyAlignment="1">
      <alignment horizontal="center" vertical="center"/>
    </xf>
    <xf numFmtId="44" fontId="9" fillId="0" borderId="26" xfId="1" applyFont="1" applyFill="1" applyBorder="1" applyAlignment="1">
      <alignment horizontal="center" vertical="center"/>
    </xf>
    <xf numFmtId="0" fontId="0" fillId="0" borderId="16" xfId="0" applyBorder="1"/>
    <xf numFmtId="44" fontId="24" fillId="0" borderId="28" xfId="1" applyFont="1" applyFill="1" applyBorder="1" applyAlignment="1">
      <alignment vertical="center" wrapText="1"/>
    </xf>
    <xf numFmtId="0" fontId="25" fillId="0" borderId="19" xfId="0" applyFont="1" applyBorder="1"/>
    <xf numFmtId="0" fontId="25" fillId="0" borderId="15" xfId="0" applyFont="1" applyBorder="1"/>
    <xf numFmtId="44" fontId="12" fillId="0" borderId="3" xfId="0" applyNumberFormat="1" applyFont="1" applyBorder="1" applyAlignment="1">
      <alignment horizontal="center" vertical="center" wrapText="1"/>
    </xf>
    <xf numFmtId="44" fontId="9" fillId="0" borderId="17" xfId="1" applyFont="1" applyFill="1" applyBorder="1" applyAlignment="1">
      <alignment horizontal="center" vertical="center" wrapText="1"/>
    </xf>
    <xf numFmtId="44" fontId="9" fillId="0" borderId="21" xfId="1" applyFont="1" applyFill="1" applyBorder="1" applyAlignment="1">
      <alignment horizontal="center" vertical="center" wrapText="1"/>
    </xf>
    <xf numFmtId="44" fontId="12" fillId="8" borderId="9" xfId="0" applyNumberFormat="1" applyFont="1" applyFill="1" applyBorder="1" applyAlignment="1">
      <alignment horizontal="center" vertical="center" wrapText="1"/>
    </xf>
    <xf numFmtId="44" fontId="19" fillId="0" borderId="32" xfId="1" applyFont="1" applyFill="1" applyBorder="1" applyAlignment="1">
      <alignment vertical="center"/>
    </xf>
    <xf numFmtId="44" fontId="19" fillId="0" borderId="31" xfId="1" applyFont="1" applyFill="1" applyBorder="1" applyAlignment="1">
      <alignment vertical="center"/>
    </xf>
    <xf numFmtId="0" fontId="12" fillId="0" borderId="14" xfId="0" applyFont="1" applyBorder="1" applyAlignment="1">
      <alignment horizontal="center" vertical="center"/>
    </xf>
    <xf numFmtId="0" fontId="26" fillId="0" borderId="0" xfId="0" applyFont="1"/>
    <xf numFmtId="0" fontId="1" fillId="2" borderId="8" xfId="0" applyFont="1" applyFill="1" applyBorder="1" applyAlignment="1">
      <alignment horizontal="center" vertical="center"/>
    </xf>
    <xf numFmtId="0" fontId="4" fillId="0" borderId="38" xfId="0" applyFont="1" applyFill="1" applyBorder="1" applyAlignment="1">
      <alignment horizontal="center"/>
    </xf>
    <xf numFmtId="0" fontId="11" fillId="0" borderId="33" xfId="0" applyFont="1" applyFill="1" applyBorder="1" applyAlignment="1">
      <alignment horizontal="center" vertical="top"/>
    </xf>
    <xf numFmtId="164" fontId="4" fillId="6" borderId="5" xfId="0" applyNumberFormat="1" applyFont="1" applyFill="1" applyBorder="1" applyAlignment="1">
      <alignment horizontal="right"/>
    </xf>
    <xf numFmtId="164" fontId="4" fillId="6" borderId="44" xfId="0" applyNumberFormat="1" applyFont="1" applyFill="1" applyBorder="1" applyAlignment="1">
      <alignment horizontal="right"/>
    </xf>
    <xf numFmtId="164" fontId="4" fillId="6" borderId="0" xfId="0" applyNumberFormat="1" applyFont="1" applyFill="1" applyBorder="1" applyAlignment="1">
      <alignment wrapText="1"/>
    </xf>
    <xf numFmtId="0" fontId="12" fillId="3" borderId="13" xfId="0" applyFont="1" applyFill="1" applyBorder="1" applyAlignment="1">
      <alignment vertical="center"/>
    </xf>
    <xf numFmtId="0" fontId="12" fillId="0" borderId="14" xfId="0" applyFont="1" applyFill="1" applyBorder="1" applyAlignment="1">
      <alignment horizontal="center" vertical="center"/>
    </xf>
    <xf numFmtId="0" fontId="16" fillId="0" borderId="13" xfId="0" applyFont="1" applyFill="1" applyBorder="1" applyAlignment="1">
      <alignment horizontal="center" vertical="center" wrapText="1"/>
    </xf>
    <xf numFmtId="0" fontId="12" fillId="0" borderId="13" xfId="0" applyFont="1" applyFill="1" applyBorder="1" applyAlignment="1">
      <alignment horizontal="center" vertical="center" wrapText="1"/>
    </xf>
    <xf numFmtId="44" fontId="12" fillId="0" borderId="3" xfId="0" applyNumberFormat="1" applyFont="1" applyFill="1" applyBorder="1" applyAlignment="1">
      <alignment horizontal="center" vertical="center" wrapText="1"/>
    </xf>
    <xf numFmtId="0" fontId="27" fillId="0" borderId="1" xfId="0" applyFont="1" applyBorder="1" applyAlignment="1">
      <alignment horizontal="center"/>
    </xf>
    <xf numFmtId="0" fontId="0" fillId="0" borderId="0" xfId="0" applyAlignment="1">
      <alignment horizontal="center"/>
    </xf>
    <xf numFmtId="0" fontId="2" fillId="0" borderId="29" xfId="0" applyFont="1" applyFill="1" applyBorder="1" applyAlignment="1">
      <alignment horizontal="center" vertical="top"/>
    </xf>
    <xf numFmtId="0" fontId="2" fillId="0" borderId="23" xfId="0" applyFont="1" applyFill="1" applyBorder="1" applyAlignment="1">
      <alignment horizontal="center" vertical="top"/>
    </xf>
    <xf numFmtId="0" fontId="2" fillId="0" borderId="30" xfId="0" applyFont="1" applyFill="1" applyBorder="1" applyAlignment="1">
      <alignment horizontal="center" vertical="top"/>
    </xf>
    <xf numFmtId="0" fontId="3" fillId="5" borderId="0" xfId="0" applyFont="1" applyFill="1" applyBorder="1" applyAlignment="1">
      <alignment horizontal="left" vertical="center" wrapText="1"/>
    </xf>
    <xf numFmtId="0" fontId="2" fillId="0" borderId="35" xfId="0" applyFont="1" applyFill="1" applyBorder="1" applyAlignment="1">
      <alignment horizontal="center" vertical="top"/>
    </xf>
    <xf numFmtId="0" fontId="2" fillId="0" borderId="36" xfId="0" applyFont="1" applyFill="1" applyBorder="1" applyAlignment="1">
      <alignment horizontal="center" vertical="top"/>
    </xf>
    <xf numFmtId="0" fontId="2" fillId="0" borderId="37" xfId="0" applyFont="1" applyFill="1" applyBorder="1" applyAlignment="1">
      <alignment horizontal="center" vertical="top"/>
    </xf>
    <xf numFmtId="0" fontId="25" fillId="11" borderId="27" xfId="0" applyFont="1" applyFill="1" applyBorder="1" applyAlignment="1">
      <alignment horizontal="center"/>
    </xf>
    <xf numFmtId="0" fontId="25" fillId="11" borderId="0" xfId="0" applyFont="1" applyFill="1" applyBorder="1" applyAlignment="1">
      <alignment horizontal="center"/>
    </xf>
    <xf numFmtId="0" fontId="2" fillId="10" borderId="34" xfId="0" applyFont="1" applyFill="1" applyBorder="1" applyAlignment="1">
      <alignment horizontal="center" vertical="top"/>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44" fontId="19" fillId="9" borderId="6" xfId="1" applyFont="1" applyFill="1" applyBorder="1" applyAlignment="1">
      <alignment horizontal="center" vertical="center"/>
    </xf>
    <xf numFmtId="44" fontId="19" fillId="9" borderId="7" xfId="1" applyFont="1" applyFill="1" applyBorder="1" applyAlignment="1">
      <alignment horizontal="center" vertical="center"/>
    </xf>
    <xf numFmtId="44" fontId="19" fillId="9" borderId="8" xfId="1" applyFont="1" applyFill="1" applyBorder="1" applyAlignment="1">
      <alignment horizontal="center" vertical="center"/>
    </xf>
    <xf numFmtId="0" fontId="6" fillId="5" borderId="0" xfId="0" applyFont="1" applyFill="1" applyBorder="1" applyAlignment="1">
      <alignment horizontal="center"/>
    </xf>
    <xf numFmtId="0" fontId="19" fillId="0" borderId="0" xfId="0" applyFont="1" applyFill="1" applyBorder="1" applyAlignment="1">
      <alignment horizontal="center" vertical="center"/>
    </xf>
    <xf numFmtId="0" fontId="5" fillId="0" borderId="5" xfId="0" applyFont="1" applyFill="1" applyBorder="1" applyAlignment="1">
      <alignment horizontal="left" vertical="top" wrapText="1"/>
    </xf>
    <xf numFmtId="0" fontId="1" fillId="2" borderId="1" xfId="0" applyFont="1" applyFill="1" applyBorder="1" applyAlignment="1">
      <alignment horizontal="center" vertical="center"/>
    </xf>
    <xf numFmtId="44" fontId="19" fillId="9" borderId="1" xfId="1" applyFont="1" applyFill="1" applyBorder="1" applyAlignment="1">
      <alignment horizontal="center" vertical="center"/>
    </xf>
    <xf numFmtId="44" fontId="27" fillId="9" borderId="6" xfId="1" applyFont="1" applyFill="1" applyBorder="1" applyAlignment="1">
      <alignment horizontal="center"/>
    </xf>
    <xf numFmtId="44" fontId="27" fillId="9" borderId="7" xfId="1" applyFont="1" applyFill="1" applyBorder="1" applyAlignment="1">
      <alignment horizontal="center"/>
    </xf>
    <xf numFmtId="44" fontId="27" fillId="9" borderId="8" xfId="1" applyFont="1" applyFill="1" applyBorder="1" applyAlignment="1">
      <alignment horizontal="center"/>
    </xf>
    <xf numFmtId="0" fontId="1" fillId="2" borderId="41" xfId="0" applyFont="1" applyFill="1" applyBorder="1" applyAlignment="1">
      <alignment horizontal="center" vertical="center"/>
    </xf>
    <xf numFmtId="0" fontId="1" fillId="2" borderId="42" xfId="0" applyFont="1" applyFill="1" applyBorder="1" applyAlignment="1">
      <alignment horizontal="center" vertical="center"/>
    </xf>
    <xf numFmtId="44" fontId="19" fillId="9" borderId="39" xfId="1" applyFont="1" applyFill="1" applyBorder="1" applyAlignment="1">
      <alignment horizontal="center" vertical="center"/>
    </xf>
    <xf numFmtId="44" fontId="19" fillId="9" borderId="5" xfId="1" applyFont="1" applyFill="1" applyBorder="1" applyAlignment="1">
      <alignment horizontal="center" vertical="center"/>
    </xf>
    <xf numFmtId="44" fontId="19" fillId="9" borderId="40" xfId="1" applyFont="1" applyFill="1" applyBorder="1" applyAlignment="1">
      <alignment horizontal="center" vertical="center"/>
    </xf>
    <xf numFmtId="44" fontId="19" fillId="9" borderId="43" xfId="1" applyFont="1" applyFill="1" applyBorder="1" applyAlignment="1">
      <alignment horizontal="center" vertical="center"/>
    </xf>
    <xf numFmtId="44" fontId="19" fillId="9" borderId="45" xfId="1" applyFont="1" applyFill="1" applyBorder="1" applyAlignment="1">
      <alignment horizontal="center" vertical="center"/>
    </xf>
    <xf numFmtId="0" fontId="5" fillId="0" borderId="5" xfId="0" applyFont="1" applyFill="1" applyBorder="1" applyAlignment="1">
      <alignment horizontal="center" vertical="top" wrapText="1"/>
    </xf>
    <xf numFmtId="164" fontId="6" fillId="6" borderId="0" xfId="0" applyNumberFormat="1" applyFont="1" applyFill="1" applyBorder="1" applyAlignment="1">
      <alignment horizontal="center" wrapText="1"/>
    </xf>
    <xf numFmtId="0" fontId="2" fillId="0" borderId="6" xfId="0" applyFont="1" applyFill="1" applyBorder="1" applyAlignment="1">
      <alignment horizontal="center"/>
    </xf>
    <xf numFmtId="0" fontId="2" fillId="0" borderId="7" xfId="0"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colors>
    <mruColors>
      <color rgb="FFFFE7EC"/>
      <color rgb="FFEAEFA3"/>
      <color rgb="FFD500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569383</xdr:colOff>
      <xdr:row>0</xdr:row>
      <xdr:rowOff>208492</xdr:rowOff>
    </xdr:from>
    <xdr:to>
      <xdr:col>1</xdr:col>
      <xdr:colOff>569383</xdr:colOff>
      <xdr:row>8</xdr:row>
      <xdr:rowOff>142875</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484533" y="208492"/>
          <a:ext cx="0" cy="504930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2" sqref="B2"/>
    </sheetView>
  </sheetViews>
  <sheetFormatPr defaultColWidth="0" defaultRowHeight="12.75" zeroHeight="1" x14ac:dyDescent="0.2"/>
  <cols>
    <col min="1" max="1" width="103.7109375" customWidth="1"/>
    <col min="2" max="2" width="25.42578125" customWidth="1"/>
    <col min="3" max="3" width="9.140625" customWidth="1"/>
    <col min="4" max="16384" width="9.140625" hidden="1"/>
  </cols>
  <sheetData>
    <row r="1" spans="1:3" ht="26.25" x14ac:dyDescent="0.2">
      <c r="A1" s="1" t="s">
        <v>28</v>
      </c>
      <c r="B1" s="2"/>
      <c r="C1" s="79"/>
    </row>
    <row r="2" spans="1:3" ht="184.5" customHeight="1" x14ac:dyDescent="0.2">
      <c r="A2" s="3" t="s">
        <v>48</v>
      </c>
      <c r="B2" s="4"/>
      <c r="C2" s="79"/>
    </row>
    <row r="3" spans="1:3" s="11" customFormat="1" ht="15" x14ac:dyDescent="0.25">
      <c r="A3" s="9" t="s">
        <v>6</v>
      </c>
      <c r="B3" s="10"/>
      <c r="C3" s="79"/>
    </row>
    <row r="4" spans="1:3" s="11" customFormat="1" ht="15" x14ac:dyDescent="0.25">
      <c r="A4" s="9" t="s">
        <v>7</v>
      </c>
      <c r="B4" s="10"/>
      <c r="C4" s="79"/>
    </row>
    <row r="5" spans="1:3" ht="58.5" customHeight="1" x14ac:dyDescent="0.2">
      <c r="A5" s="5" t="s">
        <v>0</v>
      </c>
      <c r="B5" s="5"/>
      <c r="C5" s="79"/>
    </row>
    <row r="6" spans="1:3" ht="34.5" customHeight="1" x14ac:dyDescent="0.2">
      <c r="A6" s="6" t="s">
        <v>1</v>
      </c>
      <c r="B6" s="7"/>
      <c r="C6" s="79"/>
    </row>
    <row r="7" spans="1:3" ht="34.5" customHeight="1" x14ac:dyDescent="0.2">
      <c r="A7" s="8" t="s">
        <v>2</v>
      </c>
      <c r="B7" s="7"/>
      <c r="C7" s="79"/>
    </row>
    <row r="8" spans="1:3" ht="34.5" customHeight="1" x14ac:dyDescent="0.2">
      <c r="A8" s="8" t="s">
        <v>3</v>
      </c>
      <c r="B8" s="7"/>
      <c r="C8" s="79"/>
    </row>
    <row r="9" spans="1:3" x14ac:dyDescent="0.2">
      <c r="A9" s="4"/>
      <c r="B9" s="4"/>
      <c r="C9" s="79"/>
    </row>
    <row r="10" spans="1:3" x14ac:dyDescent="0.2">
      <c r="A10" s="4" t="s">
        <v>4</v>
      </c>
      <c r="B10" s="4"/>
      <c r="C10" s="79"/>
    </row>
    <row r="11" spans="1:3" x14ac:dyDescent="0.2">
      <c r="A11" s="4"/>
      <c r="B11" s="4"/>
      <c r="C11" s="79"/>
    </row>
  </sheetData>
  <mergeCells count="1">
    <mergeCell ref="C1:C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workbookViewId="0">
      <selection activeCell="J5" sqref="J5"/>
    </sheetView>
  </sheetViews>
  <sheetFormatPr defaultRowHeight="12.75" x14ac:dyDescent="0.2"/>
  <cols>
    <col min="1" max="1" width="20.28515625" customWidth="1"/>
    <col min="2" max="2" width="29.28515625" customWidth="1"/>
    <col min="5" max="5" width="8.5703125" customWidth="1"/>
    <col min="6" max="6" width="19.7109375" customWidth="1"/>
    <col min="7" max="7" width="24.5703125" customWidth="1"/>
  </cols>
  <sheetData>
    <row r="1" spans="1:8" s="16" customFormat="1" ht="26.25" x14ac:dyDescent="0.2">
      <c r="A1" s="83" t="s">
        <v>43</v>
      </c>
      <c r="B1" s="83"/>
      <c r="C1" s="83"/>
      <c r="D1" s="83"/>
      <c r="E1" s="83"/>
      <c r="F1" s="83"/>
      <c r="G1" s="83"/>
      <c r="H1" s="83"/>
    </row>
    <row r="2" spans="1:8" s="16" customFormat="1" ht="23.25" x14ac:dyDescent="0.35">
      <c r="A2" s="22" t="s">
        <v>5</v>
      </c>
      <c r="B2" s="21"/>
      <c r="C2" s="19"/>
      <c r="D2" s="25"/>
      <c r="E2" s="25"/>
      <c r="F2" s="25"/>
      <c r="G2" s="25"/>
      <c r="H2" s="25"/>
    </row>
    <row r="3" spans="1:8" s="17" customFormat="1" ht="23.25" x14ac:dyDescent="0.35">
      <c r="A3" s="87" t="s">
        <v>46</v>
      </c>
      <c r="B3" s="88"/>
      <c r="C3" s="88"/>
      <c r="D3" s="88"/>
      <c r="E3" s="88"/>
      <c r="F3" s="88"/>
      <c r="G3" s="88"/>
      <c r="H3" s="25"/>
    </row>
    <row r="4" spans="1:8" s="30" customFormat="1" ht="23.25" x14ac:dyDescent="0.35">
      <c r="A4" s="20" t="s">
        <v>30</v>
      </c>
      <c r="B4" s="29"/>
      <c r="C4" s="19"/>
      <c r="D4" s="23"/>
      <c r="E4" s="23"/>
      <c r="F4" s="23"/>
      <c r="G4" s="23"/>
      <c r="H4" s="23"/>
    </row>
    <row r="5" spans="1:8" s="30" customFormat="1" ht="24" thickBot="1" x14ac:dyDescent="0.4">
      <c r="A5" s="34" t="s">
        <v>54</v>
      </c>
      <c r="B5" s="29"/>
      <c r="C5" s="19"/>
      <c r="D5" s="23"/>
      <c r="E5" s="23"/>
      <c r="F5" s="23"/>
      <c r="G5" s="23"/>
      <c r="H5" s="23"/>
    </row>
    <row r="6" spans="1:8" s="17" customFormat="1" ht="18.600000000000001" customHeight="1" x14ac:dyDescent="0.35">
      <c r="A6" s="80" t="s">
        <v>49</v>
      </c>
      <c r="B6" s="81"/>
      <c r="C6" s="81"/>
      <c r="D6" s="81"/>
      <c r="E6" s="81"/>
      <c r="F6" s="81"/>
      <c r="G6" s="82"/>
      <c r="H6" s="23"/>
    </row>
    <row r="7" spans="1:8" s="17" customFormat="1" ht="18.600000000000001" customHeight="1" thickBot="1" x14ac:dyDescent="0.4">
      <c r="A7" s="84" t="s">
        <v>33</v>
      </c>
      <c r="B7" s="85"/>
      <c r="C7" s="85"/>
      <c r="D7" s="85"/>
      <c r="E7" s="85"/>
      <c r="F7" s="85"/>
      <c r="G7" s="86"/>
      <c r="H7" s="23"/>
    </row>
    <row r="8" spans="1:8" s="17" customFormat="1" ht="18.600000000000001" customHeight="1" thickTop="1" thickBot="1" x14ac:dyDescent="0.4">
      <c r="A8" s="69" t="s">
        <v>51</v>
      </c>
      <c r="B8" s="89" t="s">
        <v>50</v>
      </c>
      <c r="C8" s="89"/>
      <c r="D8" s="89"/>
      <c r="E8" s="89"/>
      <c r="F8" s="89"/>
      <c r="G8" s="89"/>
      <c r="H8" s="68"/>
    </row>
    <row r="9" spans="1:8" ht="13.5" thickBot="1" x14ac:dyDescent="0.25">
      <c r="A9" s="43"/>
      <c r="B9" s="44" t="s">
        <v>8</v>
      </c>
      <c r="C9" s="45" t="s">
        <v>9</v>
      </c>
      <c r="D9" s="46" t="s">
        <v>10</v>
      </c>
      <c r="E9" s="46" t="s">
        <v>11</v>
      </c>
      <c r="F9" s="46" t="s">
        <v>25</v>
      </c>
      <c r="G9" s="46" t="s">
        <v>26</v>
      </c>
    </row>
    <row r="10" spans="1:8" ht="13.5" thickBot="1" x14ac:dyDescent="0.25">
      <c r="A10" s="14" t="s">
        <v>12</v>
      </c>
      <c r="B10" s="12" t="s">
        <v>13</v>
      </c>
      <c r="C10" s="15">
        <v>6</v>
      </c>
      <c r="D10" s="13">
        <v>125</v>
      </c>
      <c r="E10" s="13">
        <v>130</v>
      </c>
      <c r="F10" s="40">
        <v>0</v>
      </c>
      <c r="G10" s="59">
        <f>SUM(F10*C10)</f>
        <v>0</v>
      </c>
    </row>
    <row r="11" spans="1:8" ht="15.75" thickBot="1" x14ac:dyDescent="0.25">
      <c r="A11" s="14"/>
      <c r="B11" s="12" t="s">
        <v>14</v>
      </c>
      <c r="C11" s="15">
        <v>6</v>
      </c>
      <c r="D11" s="13">
        <v>125</v>
      </c>
      <c r="E11" s="13">
        <v>130</v>
      </c>
      <c r="F11" s="40">
        <v>0</v>
      </c>
      <c r="G11" s="59">
        <f t="shared" ref="G11:G18" si="0">SUM(F11*C11)</f>
        <v>0</v>
      </c>
    </row>
    <row r="12" spans="1:8" ht="15.75" thickBot="1" x14ac:dyDescent="0.25">
      <c r="A12" s="14"/>
      <c r="B12" s="12" t="s">
        <v>14</v>
      </c>
      <c r="C12" s="15">
        <v>1</v>
      </c>
      <c r="D12" s="13">
        <v>285</v>
      </c>
      <c r="E12" s="13">
        <v>125</v>
      </c>
      <c r="F12" s="40">
        <v>0</v>
      </c>
      <c r="G12" s="59">
        <f t="shared" si="0"/>
        <v>0</v>
      </c>
    </row>
    <row r="13" spans="1:8" ht="15.75" thickBot="1" x14ac:dyDescent="0.25">
      <c r="A13" s="14"/>
      <c r="B13" s="12" t="s">
        <v>15</v>
      </c>
      <c r="C13" s="15">
        <v>2</v>
      </c>
      <c r="D13" s="13">
        <v>125</v>
      </c>
      <c r="E13" s="13">
        <v>130</v>
      </c>
      <c r="F13" s="40">
        <v>0</v>
      </c>
      <c r="G13" s="59">
        <f t="shared" si="0"/>
        <v>0</v>
      </c>
    </row>
    <row r="14" spans="1:8" ht="15.75" thickBot="1" x14ac:dyDescent="0.25">
      <c r="A14" s="14"/>
      <c r="B14" s="12" t="s">
        <v>15</v>
      </c>
      <c r="C14" s="15">
        <v>1</v>
      </c>
      <c r="D14" s="13">
        <v>285</v>
      </c>
      <c r="E14" s="13">
        <v>150</v>
      </c>
      <c r="F14" s="40">
        <v>0</v>
      </c>
      <c r="G14" s="59">
        <f t="shared" si="0"/>
        <v>0</v>
      </c>
    </row>
    <row r="15" spans="1:8" ht="15.75" thickBot="1" x14ac:dyDescent="0.25">
      <c r="A15" s="14"/>
      <c r="B15" s="12" t="s">
        <v>16</v>
      </c>
      <c r="C15" s="15">
        <v>1</v>
      </c>
      <c r="D15" s="13">
        <v>285</v>
      </c>
      <c r="E15" s="13">
        <v>150</v>
      </c>
      <c r="F15" s="40">
        <v>0</v>
      </c>
      <c r="G15" s="59">
        <f t="shared" si="0"/>
        <v>0</v>
      </c>
    </row>
    <row r="16" spans="1:8" ht="15" customHeight="1" thickBot="1" x14ac:dyDescent="0.25">
      <c r="A16" s="14" t="s">
        <v>17</v>
      </c>
      <c r="B16" s="12" t="s">
        <v>18</v>
      </c>
      <c r="C16" s="15">
        <v>24</v>
      </c>
      <c r="D16" s="13">
        <v>250</v>
      </c>
      <c r="E16" s="13">
        <v>150</v>
      </c>
      <c r="F16" s="40">
        <v>0</v>
      </c>
      <c r="G16" s="59">
        <f t="shared" si="0"/>
        <v>0</v>
      </c>
    </row>
    <row r="17" spans="1:7" ht="18" customHeight="1" thickBot="1" x14ac:dyDescent="0.25">
      <c r="A17" s="14" t="s">
        <v>19</v>
      </c>
      <c r="B17" s="12" t="s">
        <v>18</v>
      </c>
      <c r="C17" s="15">
        <v>48</v>
      </c>
      <c r="D17" s="13">
        <v>110</v>
      </c>
      <c r="E17" s="13">
        <v>150</v>
      </c>
      <c r="F17" s="40">
        <v>0</v>
      </c>
      <c r="G17" s="59">
        <f t="shared" si="0"/>
        <v>0</v>
      </c>
    </row>
    <row r="18" spans="1:7" ht="16.149999999999999" customHeight="1" thickBot="1" x14ac:dyDescent="0.25">
      <c r="A18" s="14" t="s">
        <v>20</v>
      </c>
      <c r="B18" s="12" t="s">
        <v>21</v>
      </c>
      <c r="C18" s="15">
        <v>15</v>
      </c>
      <c r="D18" s="13">
        <v>110</v>
      </c>
      <c r="E18" s="13">
        <v>150</v>
      </c>
      <c r="F18" s="40">
        <v>0</v>
      </c>
      <c r="G18" s="59">
        <f t="shared" si="0"/>
        <v>0</v>
      </c>
    </row>
    <row r="19" spans="1:7" ht="13.5" thickBot="1" x14ac:dyDescent="0.25">
      <c r="A19" s="14" t="s">
        <v>22</v>
      </c>
      <c r="B19" s="12" t="s">
        <v>13</v>
      </c>
      <c r="C19" s="15">
        <v>4</v>
      </c>
      <c r="D19" s="13">
        <v>120</v>
      </c>
      <c r="E19" s="13">
        <v>125</v>
      </c>
      <c r="F19" s="40">
        <v>0</v>
      </c>
      <c r="G19" s="59">
        <f>SUM(F19*C19)</f>
        <v>0</v>
      </c>
    </row>
    <row r="20" spans="1:7" ht="13.5" thickBot="1" x14ac:dyDescent="0.25">
      <c r="A20" s="14"/>
      <c r="B20" s="12" t="s">
        <v>13</v>
      </c>
      <c r="C20" s="15">
        <v>2</v>
      </c>
      <c r="D20" s="13">
        <v>290</v>
      </c>
      <c r="E20" s="13">
        <v>150</v>
      </c>
      <c r="F20" s="40">
        <v>0</v>
      </c>
      <c r="G20" s="59">
        <f t="shared" ref="G20:G32" si="1">SUM(F20*C20)</f>
        <v>0</v>
      </c>
    </row>
    <row r="21" spans="1:7" ht="15.75" thickBot="1" x14ac:dyDescent="0.25">
      <c r="A21" s="14"/>
      <c r="B21" s="12" t="s">
        <v>14</v>
      </c>
      <c r="C21" s="15">
        <v>4</v>
      </c>
      <c r="D21" s="13">
        <v>120</v>
      </c>
      <c r="E21" s="13">
        <v>125</v>
      </c>
      <c r="F21" s="40">
        <v>0</v>
      </c>
      <c r="G21" s="59">
        <f t="shared" si="1"/>
        <v>0</v>
      </c>
    </row>
    <row r="22" spans="1:7" ht="15.75" thickBot="1" x14ac:dyDescent="0.25">
      <c r="A22" s="14"/>
      <c r="B22" s="12" t="s">
        <v>14</v>
      </c>
      <c r="C22" s="15">
        <v>3</v>
      </c>
      <c r="D22" s="13">
        <v>290</v>
      </c>
      <c r="E22" s="13">
        <v>150</v>
      </c>
      <c r="F22" s="40">
        <v>0</v>
      </c>
      <c r="G22" s="59">
        <f t="shared" si="1"/>
        <v>0</v>
      </c>
    </row>
    <row r="23" spans="1:7" ht="15.75" thickBot="1" x14ac:dyDescent="0.25">
      <c r="A23" s="14"/>
      <c r="B23" s="12" t="s">
        <v>15</v>
      </c>
      <c r="C23" s="15">
        <v>20</v>
      </c>
      <c r="D23" s="13">
        <v>290</v>
      </c>
      <c r="E23" s="13">
        <v>150</v>
      </c>
      <c r="F23" s="40">
        <v>0</v>
      </c>
      <c r="G23" s="59">
        <f t="shared" si="1"/>
        <v>0</v>
      </c>
    </row>
    <row r="24" spans="1:7" ht="15.75" thickBot="1" x14ac:dyDescent="0.25">
      <c r="A24" s="14"/>
      <c r="B24" s="12" t="s">
        <v>16</v>
      </c>
      <c r="C24" s="15">
        <v>20</v>
      </c>
      <c r="D24" s="13">
        <v>290</v>
      </c>
      <c r="E24" s="13">
        <v>150</v>
      </c>
      <c r="F24" s="40">
        <v>0</v>
      </c>
      <c r="G24" s="59">
        <f t="shared" si="1"/>
        <v>0</v>
      </c>
    </row>
    <row r="25" spans="1:7" ht="13.5" thickBot="1" x14ac:dyDescent="0.25">
      <c r="A25" s="14" t="s">
        <v>23</v>
      </c>
      <c r="B25" s="12" t="s">
        <v>13</v>
      </c>
      <c r="C25" s="15">
        <v>4</v>
      </c>
      <c r="D25" s="13">
        <v>75</v>
      </c>
      <c r="E25" s="13">
        <v>115</v>
      </c>
      <c r="F25" s="40">
        <v>0</v>
      </c>
      <c r="G25" s="59">
        <f t="shared" si="1"/>
        <v>0</v>
      </c>
    </row>
    <row r="26" spans="1:7" ht="15.75" thickBot="1" x14ac:dyDescent="0.25">
      <c r="A26" s="14"/>
      <c r="B26" s="12" t="s">
        <v>14</v>
      </c>
      <c r="C26" s="15">
        <v>4</v>
      </c>
      <c r="D26" s="13">
        <v>75</v>
      </c>
      <c r="E26" s="13">
        <v>115</v>
      </c>
      <c r="F26" s="40">
        <v>0</v>
      </c>
      <c r="G26" s="59">
        <f t="shared" si="1"/>
        <v>0</v>
      </c>
    </row>
    <row r="27" spans="1:7" ht="15.75" thickBot="1" x14ac:dyDescent="0.25">
      <c r="A27" s="14"/>
      <c r="B27" s="12" t="s">
        <v>15</v>
      </c>
      <c r="C27" s="15">
        <v>3</v>
      </c>
      <c r="D27" s="13">
        <v>290</v>
      </c>
      <c r="E27" s="13">
        <v>150</v>
      </c>
      <c r="F27" s="40">
        <v>0</v>
      </c>
      <c r="G27" s="59">
        <f t="shared" si="1"/>
        <v>0</v>
      </c>
    </row>
    <row r="28" spans="1:7" ht="15.75" thickBot="1" x14ac:dyDescent="0.25">
      <c r="A28" s="14"/>
      <c r="B28" s="12" t="s">
        <v>15</v>
      </c>
      <c r="C28" s="15">
        <v>1</v>
      </c>
      <c r="D28" s="13">
        <v>145</v>
      </c>
      <c r="E28" s="13">
        <v>150</v>
      </c>
      <c r="F28" s="40">
        <v>0</v>
      </c>
      <c r="G28" s="59">
        <f t="shared" si="1"/>
        <v>0</v>
      </c>
    </row>
    <row r="29" spans="1:7" ht="15.75" thickBot="1" x14ac:dyDescent="0.25">
      <c r="A29" s="14"/>
      <c r="B29" s="12" t="s">
        <v>16</v>
      </c>
      <c r="C29" s="15">
        <v>3</v>
      </c>
      <c r="D29" s="13">
        <v>290</v>
      </c>
      <c r="E29" s="13">
        <v>150</v>
      </c>
      <c r="F29" s="40">
        <v>0</v>
      </c>
      <c r="G29" s="59">
        <f t="shared" si="1"/>
        <v>0</v>
      </c>
    </row>
    <row r="30" spans="1:7" ht="15.75" thickBot="1" x14ac:dyDescent="0.25">
      <c r="A30" s="14"/>
      <c r="B30" s="12" t="s">
        <v>16</v>
      </c>
      <c r="C30" s="15">
        <v>1</v>
      </c>
      <c r="D30" s="13">
        <v>145</v>
      </c>
      <c r="E30" s="13">
        <v>150</v>
      </c>
      <c r="F30" s="40">
        <v>0</v>
      </c>
      <c r="G30" s="59">
        <f t="shared" si="1"/>
        <v>0</v>
      </c>
    </row>
    <row r="31" spans="1:7" ht="13.5" thickBot="1" x14ac:dyDescent="0.25">
      <c r="A31" s="24" t="s">
        <v>24</v>
      </c>
      <c r="B31" s="12" t="s">
        <v>13</v>
      </c>
      <c r="C31" s="15">
        <v>18</v>
      </c>
      <c r="D31" s="13">
        <v>216</v>
      </c>
      <c r="E31" s="13">
        <v>290</v>
      </c>
      <c r="F31" s="40">
        <v>0</v>
      </c>
      <c r="G31" s="59">
        <f t="shared" si="1"/>
        <v>0</v>
      </c>
    </row>
    <row r="32" spans="1:7" ht="13.5" thickBot="1" x14ac:dyDescent="0.25">
      <c r="A32" s="14"/>
      <c r="B32" s="12" t="s">
        <v>13</v>
      </c>
      <c r="C32" s="15">
        <v>6</v>
      </c>
      <c r="D32" s="13">
        <v>216</v>
      </c>
      <c r="E32" s="13">
        <v>100</v>
      </c>
      <c r="F32" s="40">
        <v>0</v>
      </c>
      <c r="G32" s="59">
        <f t="shared" si="1"/>
        <v>0</v>
      </c>
    </row>
    <row r="33" spans="1:7" s="17" customFormat="1" ht="15.75" thickBot="1" x14ac:dyDescent="0.25">
      <c r="A33" s="73"/>
      <c r="B33" s="65" t="s">
        <v>14</v>
      </c>
      <c r="C33" s="35">
        <v>24</v>
      </c>
      <c r="D33" s="36">
        <v>216</v>
      </c>
      <c r="E33" s="36">
        <v>170</v>
      </c>
      <c r="F33" s="47">
        <v>0</v>
      </c>
      <c r="G33" s="59">
        <f>SUM(F33*C33)</f>
        <v>0</v>
      </c>
    </row>
    <row r="34" spans="1:7" ht="14.25" thickTop="1" thickBot="1" x14ac:dyDescent="0.25">
      <c r="A34" s="73" t="s">
        <v>52</v>
      </c>
      <c r="B34" s="74" t="s">
        <v>13</v>
      </c>
      <c r="C34" s="75">
        <v>1</v>
      </c>
      <c r="D34" s="76">
        <v>890</v>
      </c>
      <c r="E34" s="76">
        <v>150</v>
      </c>
      <c r="F34" s="47">
        <v>0</v>
      </c>
      <c r="G34" s="77">
        <f>SUM(F34*C34)</f>
        <v>0</v>
      </c>
    </row>
    <row r="35" spans="1:7" s="17" customFormat="1" ht="19.149999999999999" customHeight="1" thickTop="1" thickBot="1" x14ac:dyDescent="0.25">
      <c r="A35" s="64" t="s">
        <v>47</v>
      </c>
      <c r="B35" s="53"/>
      <c r="C35" s="42"/>
      <c r="D35" s="42"/>
      <c r="E35" s="56"/>
      <c r="F35" s="50">
        <v>0</v>
      </c>
      <c r="G35" s="60">
        <f>F35</f>
        <v>0</v>
      </c>
    </row>
    <row r="36" spans="1:7" ht="19.149999999999999" customHeight="1" thickTop="1" thickBot="1" x14ac:dyDescent="0.25">
      <c r="A36" s="63" t="s">
        <v>32</v>
      </c>
      <c r="B36" s="54"/>
      <c r="C36" s="42"/>
      <c r="D36" s="42"/>
      <c r="E36" s="51"/>
      <c r="F36" s="50">
        <v>0</v>
      </c>
      <c r="G36" s="60">
        <f>F36</f>
        <v>0</v>
      </c>
    </row>
    <row r="37" spans="1:7" ht="20.25" thickTop="1" thickBot="1" x14ac:dyDescent="0.35">
      <c r="A37" s="57" t="s">
        <v>35</v>
      </c>
      <c r="B37" s="58"/>
      <c r="C37" s="52"/>
      <c r="D37" s="52"/>
      <c r="E37" s="55"/>
      <c r="F37" s="41">
        <v>0</v>
      </c>
      <c r="G37" s="61">
        <f>F37</f>
        <v>0</v>
      </c>
    </row>
    <row r="38" spans="1:7" s="17" customFormat="1" ht="20.25" thickTop="1" thickBot="1" x14ac:dyDescent="0.25">
      <c r="A38" s="37" t="s">
        <v>31</v>
      </c>
      <c r="B38" s="53"/>
      <c r="C38" s="42"/>
      <c r="D38" s="42"/>
      <c r="E38" s="56"/>
      <c r="F38" s="41">
        <v>0</v>
      </c>
      <c r="G38" s="60">
        <f>F38</f>
        <v>0</v>
      </c>
    </row>
    <row r="39" spans="1:7" ht="20.25" thickTop="1" thickBot="1" x14ac:dyDescent="0.25">
      <c r="A39" s="37" t="s">
        <v>37</v>
      </c>
      <c r="B39" s="48"/>
      <c r="C39" s="42"/>
      <c r="D39" s="38"/>
      <c r="E39" s="39"/>
      <c r="F39" s="41">
        <v>0</v>
      </c>
      <c r="G39" s="60">
        <f>F39</f>
        <v>0</v>
      </c>
    </row>
    <row r="40" spans="1:7" ht="22.5" thickTop="1" thickBot="1" x14ac:dyDescent="0.25">
      <c r="A40" s="33" t="s">
        <v>44</v>
      </c>
      <c r="B40" s="49"/>
      <c r="C40" s="31"/>
      <c r="D40" s="32"/>
      <c r="E40" s="32"/>
      <c r="F40" s="32"/>
      <c r="G40" s="62">
        <f>SUM(G10:G39)</f>
        <v>0</v>
      </c>
    </row>
    <row r="41" spans="1:7" ht="13.5" thickBot="1" x14ac:dyDescent="0.25"/>
    <row r="42" spans="1:7" ht="21.75" thickBot="1" x14ac:dyDescent="0.25">
      <c r="A42" s="33" t="s">
        <v>45</v>
      </c>
      <c r="B42" s="49"/>
      <c r="C42" s="31"/>
      <c r="D42" s="32"/>
      <c r="E42" s="32"/>
      <c r="F42" s="32"/>
      <c r="G42" s="62">
        <f>G40*1.21</f>
        <v>0</v>
      </c>
    </row>
    <row r="43" spans="1:7" ht="17.45" customHeight="1" x14ac:dyDescent="0.2"/>
    <row r="44" spans="1:7" x14ac:dyDescent="0.2">
      <c r="B44" s="66"/>
    </row>
  </sheetData>
  <mergeCells count="5">
    <mergeCell ref="A6:G6"/>
    <mergeCell ref="A1:H1"/>
    <mergeCell ref="A7:G7"/>
    <mergeCell ref="A3:G3"/>
    <mergeCell ref="B8:G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tabSelected="1" workbookViewId="0">
      <selection activeCell="A21" sqref="A21"/>
    </sheetView>
  </sheetViews>
  <sheetFormatPr defaultRowHeight="12.75" x14ac:dyDescent="0.2"/>
  <cols>
    <col min="1" max="1" width="16.140625" customWidth="1"/>
    <col min="3" max="3" width="29" customWidth="1"/>
    <col min="10" max="10" width="0.7109375" customWidth="1"/>
    <col min="11" max="12" width="9.140625" hidden="1" customWidth="1"/>
  </cols>
  <sheetData>
    <row r="1" spans="1:12" ht="21" x14ac:dyDescent="0.35">
      <c r="A1" s="96" t="s">
        <v>42</v>
      </c>
      <c r="B1" s="96"/>
      <c r="C1" s="96"/>
      <c r="D1" s="96"/>
      <c r="E1" s="96"/>
      <c r="F1" s="96"/>
      <c r="G1" s="96"/>
      <c r="H1" s="96"/>
      <c r="I1" s="26"/>
      <c r="J1" s="26"/>
      <c r="K1" s="26"/>
      <c r="L1" s="26"/>
    </row>
    <row r="2" spans="1:12" ht="18.75" x14ac:dyDescent="0.2">
      <c r="A2" s="97" t="s">
        <v>27</v>
      </c>
      <c r="B2" s="97"/>
      <c r="C2" s="97"/>
      <c r="D2" s="97"/>
      <c r="E2" s="97"/>
      <c r="F2" s="97"/>
      <c r="G2" s="97"/>
      <c r="H2" s="97"/>
      <c r="I2" s="27"/>
      <c r="J2" s="27"/>
      <c r="K2" s="27"/>
      <c r="L2" s="27"/>
    </row>
    <row r="3" spans="1:12" ht="23.25" x14ac:dyDescent="0.35">
      <c r="A3" s="18"/>
      <c r="B3" s="18"/>
      <c r="C3" s="18"/>
      <c r="D3" s="18"/>
      <c r="E3" s="18"/>
      <c r="F3" s="18"/>
      <c r="G3" s="18"/>
      <c r="H3" s="18"/>
      <c r="I3" s="28"/>
      <c r="J3" s="28"/>
      <c r="K3" s="28"/>
      <c r="L3" s="28"/>
    </row>
    <row r="4" spans="1:12" x14ac:dyDescent="0.2">
      <c r="A4" s="98" t="s">
        <v>40</v>
      </c>
      <c r="B4" s="98"/>
      <c r="C4" s="98"/>
      <c r="D4" s="98"/>
      <c r="E4" s="98"/>
      <c r="F4" s="98"/>
      <c r="G4" s="98"/>
      <c r="H4" s="98"/>
      <c r="I4" s="98"/>
      <c r="J4" s="98"/>
      <c r="K4" s="98"/>
      <c r="L4" s="98"/>
    </row>
    <row r="5" spans="1:12" ht="23.25" x14ac:dyDescent="0.35">
      <c r="A5" s="18"/>
      <c r="B5" s="18"/>
      <c r="C5" s="18"/>
      <c r="D5" s="18"/>
      <c r="E5" s="18"/>
      <c r="F5" s="18"/>
      <c r="G5" s="18"/>
      <c r="H5" s="18"/>
      <c r="I5" s="18"/>
      <c r="J5" s="18"/>
      <c r="K5" s="18"/>
      <c r="L5" s="18"/>
    </row>
    <row r="6" spans="1:12" ht="23.25" x14ac:dyDescent="0.35">
      <c r="A6" s="99" t="s">
        <v>39</v>
      </c>
      <c r="B6" s="99"/>
      <c r="C6" s="99"/>
      <c r="D6" s="100">
        <v>0</v>
      </c>
      <c r="E6" s="100"/>
      <c r="F6" s="100"/>
      <c r="G6" s="100"/>
      <c r="H6" s="18"/>
      <c r="I6" s="18"/>
      <c r="J6" s="18"/>
      <c r="K6" s="18"/>
      <c r="L6" s="18"/>
    </row>
    <row r="7" spans="1:12" s="17" customFormat="1" ht="23.25" x14ac:dyDescent="0.35">
      <c r="A7" s="90" t="s">
        <v>36</v>
      </c>
      <c r="B7" s="91"/>
      <c r="C7" s="92"/>
      <c r="D7" s="93">
        <v>0</v>
      </c>
      <c r="E7" s="94"/>
      <c r="F7" s="94"/>
      <c r="G7" s="95"/>
      <c r="H7" s="18"/>
      <c r="I7" s="18"/>
      <c r="J7" s="18"/>
      <c r="K7" s="18"/>
      <c r="L7" s="18"/>
    </row>
    <row r="8" spans="1:12" s="17" customFormat="1" ht="23.25" x14ac:dyDescent="0.35">
      <c r="A8" s="99" t="s">
        <v>29</v>
      </c>
      <c r="B8" s="99"/>
      <c r="C8" s="99"/>
      <c r="D8" s="93">
        <v>0</v>
      </c>
      <c r="E8" s="94"/>
      <c r="F8" s="94"/>
      <c r="G8" s="95"/>
      <c r="H8" s="18"/>
      <c r="I8" s="18"/>
      <c r="J8" s="18"/>
      <c r="K8" s="18"/>
      <c r="L8" s="18"/>
    </row>
    <row r="9" spans="1:12" s="17" customFormat="1" ht="23.25" x14ac:dyDescent="0.35">
      <c r="A9" s="90" t="s">
        <v>41</v>
      </c>
      <c r="B9" s="91"/>
      <c r="C9" s="92"/>
      <c r="D9" s="93">
        <v>0</v>
      </c>
      <c r="E9" s="94"/>
      <c r="F9" s="94"/>
      <c r="G9" s="95"/>
      <c r="H9" s="18"/>
      <c r="I9" s="18"/>
      <c r="J9" s="18"/>
      <c r="K9" s="18"/>
      <c r="L9" s="18"/>
    </row>
    <row r="10" spans="1:12" s="17" customFormat="1" ht="23.25" x14ac:dyDescent="0.35">
      <c r="A10" s="99" t="s">
        <v>38</v>
      </c>
      <c r="B10" s="99"/>
      <c r="C10" s="99"/>
      <c r="D10" s="106">
        <v>0</v>
      </c>
      <c r="E10" s="107"/>
      <c r="F10" s="107"/>
      <c r="G10" s="108"/>
      <c r="H10" s="18"/>
      <c r="I10" s="18"/>
      <c r="J10" s="18"/>
      <c r="K10" s="18"/>
      <c r="L10" s="18"/>
    </row>
    <row r="11" spans="1:12" s="17" customFormat="1" ht="24" thickBot="1" x14ac:dyDescent="0.4">
      <c r="A11" s="104" t="s">
        <v>34</v>
      </c>
      <c r="B11" s="104"/>
      <c r="C11" s="105"/>
      <c r="D11" s="109">
        <v>0</v>
      </c>
      <c r="E11" s="109"/>
      <c r="F11" s="109"/>
      <c r="G11" s="110"/>
      <c r="H11" s="71"/>
      <c r="I11" s="18"/>
      <c r="J11" s="18"/>
      <c r="K11" s="18"/>
      <c r="L11" s="18"/>
    </row>
    <row r="12" spans="1:12" ht="26.25" customHeight="1" thickTop="1" x14ac:dyDescent="0.35">
      <c r="A12" s="18"/>
      <c r="B12" s="18"/>
      <c r="C12" s="70"/>
      <c r="D12" s="18"/>
      <c r="E12" s="18"/>
      <c r="F12" s="18"/>
      <c r="G12" s="18"/>
      <c r="H12" s="18"/>
      <c r="I12" s="18"/>
      <c r="J12" s="18"/>
      <c r="K12" s="18"/>
      <c r="L12" s="18"/>
    </row>
    <row r="13" spans="1:12" s="17" customFormat="1" ht="22.5" customHeight="1" x14ac:dyDescent="0.35">
      <c r="A13" s="112" t="s">
        <v>55</v>
      </c>
      <c r="B13" s="112"/>
      <c r="C13" s="112"/>
      <c r="D13" s="112"/>
      <c r="E13" s="112"/>
      <c r="F13" s="112"/>
      <c r="G13" s="112"/>
      <c r="H13" s="112"/>
      <c r="I13" s="72"/>
      <c r="J13" s="72"/>
      <c r="K13" s="72"/>
      <c r="L13" s="72"/>
    </row>
    <row r="14" spans="1:12" ht="31.5" customHeight="1" x14ac:dyDescent="0.2">
      <c r="A14" s="111" t="s">
        <v>53</v>
      </c>
      <c r="B14" s="111"/>
      <c r="C14" s="111"/>
      <c r="D14" s="111"/>
      <c r="E14" s="111"/>
      <c r="F14" s="111"/>
      <c r="G14" s="111"/>
      <c r="H14" s="111"/>
      <c r="I14" s="111"/>
      <c r="J14" s="111"/>
      <c r="K14" s="111"/>
      <c r="L14" s="111"/>
    </row>
    <row r="15" spans="1:12" ht="20.25" customHeight="1" x14ac:dyDescent="0.25">
      <c r="A15" s="113" t="s">
        <v>10</v>
      </c>
      <c r="B15" s="114"/>
      <c r="C15" s="78" t="s">
        <v>9</v>
      </c>
    </row>
    <row r="16" spans="1:12" ht="21" customHeight="1" x14ac:dyDescent="0.2">
      <c r="A16" s="90">
        <v>90</v>
      </c>
      <c r="B16" s="91"/>
      <c r="C16" s="67">
        <v>11</v>
      </c>
      <c r="D16" s="101">
        <v>0</v>
      </c>
      <c r="E16" s="102"/>
      <c r="F16" s="102"/>
      <c r="G16" s="103"/>
    </row>
    <row r="17" spans="1:7" ht="18" customHeight="1" x14ac:dyDescent="0.2">
      <c r="A17" s="90">
        <v>10</v>
      </c>
      <c r="B17" s="91"/>
      <c r="C17" s="67">
        <v>90</v>
      </c>
      <c r="D17" s="101">
        <v>0</v>
      </c>
      <c r="E17" s="102"/>
      <c r="F17" s="102"/>
      <c r="G17" s="103"/>
    </row>
    <row r="19" spans="1:7" ht="15" x14ac:dyDescent="0.25">
      <c r="A19" s="34" t="s">
        <v>54</v>
      </c>
    </row>
  </sheetData>
  <mergeCells count="22">
    <mergeCell ref="A17:B17"/>
    <mergeCell ref="D17:G17"/>
    <mergeCell ref="A10:C10"/>
    <mergeCell ref="A11:C11"/>
    <mergeCell ref="D8:G8"/>
    <mergeCell ref="D10:G10"/>
    <mergeCell ref="D11:G11"/>
    <mergeCell ref="A14:L14"/>
    <mergeCell ref="D16:G16"/>
    <mergeCell ref="A13:H13"/>
    <mergeCell ref="A15:B15"/>
    <mergeCell ref="A16:B16"/>
    <mergeCell ref="A7:C7"/>
    <mergeCell ref="D7:G7"/>
    <mergeCell ref="A9:C9"/>
    <mergeCell ref="D9:G9"/>
    <mergeCell ref="A1:H1"/>
    <mergeCell ref="A2:H2"/>
    <mergeCell ref="A4:L4"/>
    <mergeCell ref="A6:C6"/>
    <mergeCell ref="D6:G6"/>
    <mergeCell ref="A8:C8"/>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D836CF480F5C4BB3C71D2D6F71B475" ma:contentTypeVersion="13" ma:contentTypeDescription="Een nieuw document maken." ma:contentTypeScope="" ma:versionID="e0ab052f6431e00045c121b998a4b6c5">
  <xsd:schema xmlns:xsd="http://www.w3.org/2001/XMLSchema" xmlns:xs="http://www.w3.org/2001/XMLSchema" xmlns:p="http://schemas.microsoft.com/office/2006/metadata/properties" xmlns:ns2="0f64fd79-2a2e-4a60-b958-388bee250acc" xmlns:ns3="eed2133f-f499-4ef0-970b-1b757bd417ca" targetNamespace="http://schemas.microsoft.com/office/2006/metadata/properties" ma:root="true" ma:fieldsID="6072adf33ce60a008739c2bd0c5732f0" ns2:_="" ns3:_="">
    <xsd:import namespace="0f64fd79-2a2e-4a60-b958-388bee250acc"/>
    <xsd:import namespace="eed2133f-f499-4ef0-970b-1b757bd417ca"/>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64fd79-2a2e-4a60-b958-388bee250acc"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ed2133f-f499-4ef0-970b-1b757bd417ca"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20242F-7161-4D01-B299-7C6D8A8D35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64fd79-2a2e-4a60-b958-388bee250acc"/>
    <ds:schemaRef ds:uri="eed2133f-f499-4ef0-970b-1b757bd417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3FBC3A-9A07-48B1-82BB-09486D40F166}">
  <ds:schemaRefs>
    <ds:schemaRef ds:uri="eed2133f-f499-4ef0-970b-1b757bd417ca"/>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0f64fd79-2a2e-4a60-b958-388bee250acc"/>
    <ds:schemaRef ds:uri="http://www.w3.org/XML/1998/namespace"/>
    <ds:schemaRef ds:uri="http://purl.org/dc/dcmitype/"/>
  </ds:schemaRefs>
</ds:datastoreItem>
</file>

<file path=customXml/itemProps3.xml><?xml version="1.0" encoding="utf-8"?>
<ds:datastoreItem xmlns:ds="http://schemas.openxmlformats.org/officeDocument/2006/customXml" ds:itemID="{80140C33-912B-4360-ACFA-5ED76D9925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Inleiding</vt:lpstr>
      <vt:lpstr>Rekenblad Buitenzonwering</vt:lpstr>
      <vt:lpstr>Optioneel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Stoeten, Sharon</dc:creator>
  <cp:keywords/>
  <dc:description/>
  <cp:lastModifiedBy>Griemink, Romy</cp:lastModifiedBy>
  <cp:revision/>
  <dcterms:created xsi:type="dcterms:W3CDTF">2017-03-06T13:03:48Z</dcterms:created>
  <dcterms:modified xsi:type="dcterms:W3CDTF">2021-02-17T15:27:06Z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0x0101003DD836CF480F5C4BB3C71D2D6F71B475</vt:lpwstr>
  </property>
  <property fmtid="{D5CDD505-2E9C-101B-9397-08002B2CF9AE}" pid="3" name="AuthorIds_UIVersion_1024">
    <vt:lpwstr>557</vt:lpwstr>
  </property>
</Properties>
</file>