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ut\Projecten_uitvoering\2021\Aanbesteding microsoft licenties\"/>
    </mc:Choice>
  </mc:AlternateContent>
  <xr:revisionPtr revIDLastSave="0" documentId="8_{0DC57CAD-669E-44B4-A9B4-CB41A45F1F25}" xr6:coauthVersionLast="46" xr6:coauthVersionMax="46" xr10:uidLastSave="{00000000-0000-0000-0000-000000000000}"/>
  <bookViews>
    <workbookView xWindow="-120" yWindow="-120" windowWidth="51840" windowHeight="21390" xr2:uid="{45FE6E7A-04CC-4EDC-BF0C-9FE40B49EEF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H28" i="1" s="1"/>
  <c r="L28" i="1" s="1"/>
  <c r="G26" i="1"/>
  <c r="H26" i="1" s="1"/>
  <c r="L26" i="1" s="1"/>
  <c r="G25" i="1"/>
  <c r="H25" i="1" s="1"/>
  <c r="L25" i="1" s="1"/>
  <c r="G24" i="1"/>
  <c r="H24" i="1" s="1"/>
  <c r="L24" i="1" s="1"/>
  <c r="G23" i="1"/>
  <c r="H23" i="1" s="1"/>
  <c r="L23" i="1" s="1"/>
  <c r="K22" i="1"/>
  <c r="L22" i="1" s="1"/>
  <c r="K21" i="1"/>
  <c r="L21" i="1" s="1"/>
  <c r="K20" i="1"/>
  <c r="L20" i="1" s="1"/>
  <c r="G19" i="1"/>
  <c r="H19" i="1" s="1"/>
  <c r="L19" i="1" s="1"/>
  <c r="G16" i="1"/>
  <c r="H16" i="1" s="1"/>
  <c r="L16" i="1" s="1"/>
  <c r="G15" i="1"/>
  <c r="H15" i="1" s="1"/>
  <c r="L15" i="1" s="1"/>
  <c r="G14" i="1"/>
  <c r="H14" i="1" s="1"/>
  <c r="L14" i="1" s="1"/>
  <c r="L30" i="1" l="1"/>
  <c r="M31" i="1" s="1"/>
</calcChain>
</file>

<file path=xl/sharedStrings.xml><?xml version="1.0" encoding="utf-8"?>
<sst xmlns="http://schemas.openxmlformats.org/spreadsheetml/2006/main" count="53" uniqueCount="52">
  <si>
    <t>Bijlage C PRIJZENBLAD</t>
  </si>
  <si>
    <t>* alle prijzen zijn in Euro's en exclusief BTW aangegeven</t>
  </si>
  <si>
    <t>* de prijzen  en kortings percentages dienen in de gele kolom te worden ingevuld</t>
  </si>
  <si>
    <t>* De listprijs van uitbreidingen gedurende de eerste drie [3] jaar van de overeenkomst is gelijk aan de huidige listprijs (peildatum maart 2021)</t>
  </si>
  <si>
    <t>* De listprijs van uitbreidingen gedurende de verlenging met drie [3] jaar van de overeenkomst is gelijk aan de huidige listprijs (peildatum maart 2021)</t>
  </si>
  <si>
    <t>* De kortingspercentages worden door de Inschrijver gegarandeerd over de gehele looptijd van deze overeenkomst van drie [3] jaar en voor de eventuele drie (3) jaar verlengingen.</t>
  </si>
  <si>
    <t>* Het kortingspercentage is van toepassing op alle uitbreidingen in de betreffende productcategorie</t>
  </si>
  <si>
    <t>* Aan eventuele uitbreidingsscenario's kunnen door de Inschrijver geen rechten worden ontleend.</t>
  </si>
  <si>
    <t>Productcode</t>
  </si>
  <si>
    <t>Productomschrijving</t>
  </si>
  <si>
    <t>Hoeveelheid (inclusief Software Assurance)</t>
  </si>
  <si>
    <t>Aantal benodigde licenties</t>
  </si>
  <si>
    <t>List prijs per maand</t>
  </si>
  <si>
    <t>Kortings-percentage</t>
  </si>
  <si>
    <t>Prijs per licentie per maand</t>
  </si>
  <si>
    <t>Totaalprijs per maand</t>
  </si>
  <si>
    <t>List prijs per jaar</t>
  </si>
  <si>
    <t>Prijs per licentie per jaar</t>
  </si>
  <si>
    <t>Totaalprijs per jaar</t>
  </si>
  <si>
    <t>EA(S): Workspace</t>
  </si>
  <si>
    <t>AAD-33204</t>
  </si>
  <si>
    <t>Microsoft M365 E3 Unified ShrdSvr ALNG SubsVL MVL PerUsr</t>
  </si>
  <si>
    <t>PEP-00002</t>
  </si>
  <si>
    <t>Microsoft M365E5Security ShrdSvr ALNG SubsVL MVL PerUsr</t>
  </si>
  <si>
    <t>PEJ-00002</t>
  </si>
  <si>
    <t>Microsoft M365E5Compliance ShrdSvr ALNG SubsVL MVL PerUsr-</t>
  </si>
  <si>
    <t>EA(S): Additionals</t>
  </si>
  <si>
    <t>6VC-02567</t>
  </si>
  <si>
    <t>WinRmtDsktpSrvcsCAL ALNG SubsVL MVL PerUsr</t>
  </si>
  <si>
    <t>7NQ-00302</t>
  </si>
  <si>
    <t>Microsoft SQLSvrStdCore ALNG LicSAPk MVL 2Lic CoreLic</t>
  </si>
  <si>
    <t>9EA-00039</t>
  </si>
  <si>
    <t>WinSvrDCCore ALNG LicSAPk MVL 2Lic CoreLic</t>
  </si>
  <si>
    <t>9EM-00562</t>
  </si>
  <si>
    <t xml:space="preserve">WinSvrSTDCore ALNG LicSAPk MVL 2Lic CoreLic </t>
  </si>
  <si>
    <t>7LS-00002</t>
  </si>
  <si>
    <t xml:space="preserve">Project Plan3 Shared All Lng Subs VL MVL Per User </t>
  </si>
  <si>
    <t>TRS-00002</t>
  </si>
  <si>
    <t>ProjectPlan1 ShrdSvr ALNG SubsVL MVL PerUsr</t>
  </si>
  <si>
    <t>D86-01175</t>
  </si>
  <si>
    <t>Microsoft VisioStd ALNG LicSAPk MVL</t>
  </si>
  <si>
    <t>NK4-00002</t>
  </si>
  <si>
    <t>PwrBIPro ShrdSvr ALNG SubsVL MVL PerUsr</t>
  </si>
  <si>
    <t>Totaalprijs per jaar ex BTW</t>
  </si>
  <si>
    <t>Naam ondergetekende:</t>
  </si>
  <si>
    <t xml:space="preserve">Functie ondergetekende: </t>
  </si>
  <si>
    <t xml:space="preserve">Namens inschrijver (bedrijf), gevestigd te: </t>
  </si>
  <si>
    <t>Datum:</t>
  </si>
  <si>
    <t>Handtekening:</t>
  </si>
  <si>
    <t>Optioneel</t>
  </si>
  <si>
    <t>TOTAALPRIJS CONTRACTDUUR 3 JAAR (deze prijs wordt beoordeeld, zie par. V.I van de offerteaanvraag)</t>
  </si>
  <si>
    <t>Microsoft E3  upgrade naar E5(meerprijs)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</si>
</sst>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3" fontId="0" fillId="0" borderId="0" xfId="0" applyNumberFormat="1"/>
    <xf numFmtId="4" fontId="0" fillId="0" borderId="0" xfId="0" applyNumberFormat="1"/>
    <xf numFmtId="164" fontId="0" fillId="0" borderId="0" xfId="0" applyNumberFormat="1"/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4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44" fontId="0" fillId="0" borderId="1" xfId="0" applyNumberFormat="1" applyBorder="1" applyAlignment="1">
      <alignment wrapText="1"/>
    </xf>
    <xf numFmtId="44" fontId="0" fillId="4" borderId="1" xfId="0" applyNumberFormat="1" applyFill="1" applyBorder="1" applyAlignment="1">
      <alignment wrapText="1"/>
    </xf>
    <xf numFmtId="44" fontId="0" fillId="5" borderId="1" xfId="0" applyNumberFormat="1" applyFill="1" applyBorder="1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 applyProtection="1">
      <alignment wrapText="1"/>
      <protection locked="0"/>
    </xf>
    <xf numFmtId="44" fontId="0" fillId="2" borderId="1" xfId="0" applyNumberFormat="1" applyFill="1" applyBorder="1" applyAlignment="1">
      <alignment wrapText="1"/>
    </xf>
    <xf numFmtId="0" fontId="0" fillId="0" borderId="2" xfId="0" applyBorder="1" applyAlignment="1">
      <alignment wrapText="1"/>
    </xf>
    <xf numFmtId="44" fontId="0" fillId="4" borderId="2" xfId="0" applyNumberFormat="1" applyFill="1" applyBorder="1" applyAlignment="1">
      <alignment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44" fontId="3" fillId="0" borderId="6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44" fontId="3" fillId="6" borderId="6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0" fillId="7" borderId="3" xfId="0" applyFill="1" applyBorder="1" applyAlignment="1">
      <alignment horizontal="left" vertical="top" wrapText="1"/>
    </xf>
    <xf numFmtId="0" fontId="0" fillId="7" borderId="5" xfId="0" applyFill="1" applyBorder="1" applyAlignment="1">
      <alignment horizontal="left" vertical="top" wrapText="1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4" fillId="7" borderId="3" xfId="0" applyFont="1" applyFill="1" applyBorder="1" applyAlignment="1">
      <alignment horizontal="left" vertical="top" wrapText="1"/>
    </xf>
    <xf numFmtId="0" fontId="4" fillId="7" borderId="5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horizontal="left" vertical="top" wrapText="1"/>
    </xf>
    <xf numFmtId="44" fontId="3" fillId="0" borderId="0" xfId="0" applyNumberFormat="1" applyFont="1" applyFill="1" applyBorder="1" applyAlignment="1">
      <alignment horizontal="left" vertical="top" wrapText="1"/>
    </xf>
    <xf numFmtId="44" fontId="0" fillId="0" borderId="1" xfId="0" applyNumberFormat="1" applyFill="1" applyBorder="1" applyAlignment="1" applyProtection="1">
      <alignment wrapText="1"/>
      <protection locked="0"/>
    </xf>
    <xf numFmtId="164" fontId="0" fillId="0" borderId="1" xfId="0" applyNumberFormat="1" applyFill="1" applyBorder="1" applyAlignment="1" applyProtection="1">
      <alignment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7E5E5-C4A9-47D5-9E06-18CE99D6E60E}">
  <dimension ref="A1:M38"/>
  <sheetViews>
    <sheetView tabSelected="1" workbookViewId="0">
      <selection activeCell="C34" sqref="C34:G34"/>
    </sheetView>
  </sheetViews>
  <sheetFormatPr defaultRowHeight="15" x14ac:dyDescent="0.25"/>
  <cols>
    <col min="1" max="1" width="15.85546875" customWidth="1"/>
    <col min="2" max="2" width="59" customWidth="1"/>
    <col min="3" max="3" width="14.7109375" customWidth="1"/>
    <col min="4" max="4" width="17.140625" customWidth="1"/>
    <col min="5" max="5" width="14.28515625" customWidth="1"/>
    <col min="6" max="6" width="11.42578125" customWidth="1"/>
    <col min="7" max="7" width="15.85546875" customWidth="1"/>
    <col min="8" max="8" width="13" customWidth="1"/>
    <col min="9" max="9" width="9.5703125" customWidth="1"/>
    <col min="10" max="10" width="11.140625" customWidth="1"/>
    <col min="11" max="11" width="14.42578125" customWidth="1"/>
    <col min="12" max="12" width="16" bestFit="1" customWidth="1"/>
  </cols>
  <sheetData>
    <row r="1" spans="1:13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t="s">
        <v>1</v>
      </c>
      <c r="M2" s="2"/>
    </row>
    <row r="3" spans="1:13" x14ac:dyDescent="0.25">
      <c r="A3" t="s">
        <v>2</v>
      </c>
      <c r="M3" s="2"/>
    </row>
    <row r="4" spans="1:13" x14ac:dyDescent="0.25">
      <c r="A4" t="s">
        <v>3</v>
      </c>
    </row>
    <row r="5" spans="1:13" x14ac:dyDescent="0.25">
      <c r="A5" t="s">
        <v>4</v>
      </c>
    </row>
    <row r="6" spans="1:13" x14ac:dyDescent="0.25">
      <c r="A6" t="s">
        <v>5</v>
      </c>
    </row>
    <row r="7" spans="1:13" x14ac:dyDescent="0.25">
      <c r="A7" t="s">
        <v>6</v>
      </c>
    </row>
    <row r="8" spans="1:13" x14ac:dyDescent="0.25">
      <c r="A8" t="s">
        <v>7</v>
      </c>
    </row>
    <row r="9" spans="1:13" x14ac:dyDescent="0.25">
      <c r="C9" s="3"/>
      <c r="D9" s="4"/>
      <c r="E9" s="5"/>
      <c r="F9" s="4"/>
      <c r="G9" s="4"/>
      <c r="H9" s="4"/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60" x14ac:dyDescent="0.25">
      <c r="A11" s="6" t="s">
        <v>8</v>
      </c>
      <c r="B11" s="6" t="s">
        <v>9</v>
      </c>
      <c r="C11" s="6" t="s">
        <v>10</v>
      </c>
      <c r="D11" s="6" t="s">
        <v>11</v>
      </c>
      <c r="E11" s="6" t="s">
        <v>12</v>
      </c>
      <c r="F11" s="6" t="s">
        <v>13</v>
      </c>
      <c r="G11" s="6" t="s">
        <v>14</v>
      </c>
      <c r="H11" s="6" t="s">
        <v>15</v>
      </c>
      <c r="I11" s="6" t="s">
        <v>16</v>
      </c>
      <c r="J11" s="6" t="s">
        <v>13</v>
      </c>
      <c r="K11" s="6" t="s">
        <v>17</v>
      </c>
      <c r="L11" s="6" t="s">
        <v>18</v>
      </c>
      <c r="M11" s="7"/>
    </row>
    <row r="12" spans="1:13" x14ac:dyDescent="0.25">
      <c r="A12" s="8"/>
      <c r="B12" s="8" t="s">
        <v>19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2"/>
    </row>
    <row r="13" spans="1:13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2"/>
    </row>
    <row r="14" spans="1:13" x14ac:dyDescent="0.25">
      <c r="A14" s="9" t="s">
        <v>20</v>
      </c>
      <c r="B14" s="9" t="s">
        <v>21</v>
      </c>
      <c r="C14" s="9">
        <v>366</v>
      </c>
      <c r="D14" s="9">
        <v>366</v>
      </c>
      <c r="E14" s="10"/>
      <c r="F14" s="11">
        <v>0</v>
      </c>
      <c r="G14" s="12">
        <f>E14*(100%-F14)</f>
        <v>0</v>
      </c>
      <c r="H14" s="13">
        <f>C14*G14</f>
        <v>0</v>
      </c>
      <c r="I14" s="13"/>
      <c r="J14" s="13"/>
      <c r="K14" s="14"/>
      <c r="L14" s="12">
        <f t="shared" ref="L14:L16" si="0">H14*12</f>
        <v>0</v>
      </c>
      <c r="M14" s="2"/>
    </row>
    <row r="15" spans="1:13" x14ac:dyDescent="0.25">
      <c r="A15" s="9" t="s">
        <v>22</v>
      </c>
      <c r="B15" s="9" t="s">
        <v>23</v>
      </c>
      <c r="C15" s="9">
        <v>366</v>
      </c>
      <c r="D15" s="9">
        <v>366</v>
      </c>
      <c r="E15" s="10"/>
      <c r="F15" s="11">
        <v>0</v>
      </c>
      <c r="G15" s="12">
        <f t="shared" ref="G15:G16" si="1">E15*(100%-F15)</f>
        <v>0</v>
      </c>
      <c r="H15" s="13">
        <f>C15*G15</f>
        <v>0</v>
      </c>
      <c r="I15" s="13"/>
      <c r="J15" s="13"/>
      <c r="K15" s="14"/>
      <c r="L15" s="12">
        <f t="shared" si="0"/>
        <v>0</v>
      </c>
      <c r="M15" s="2"/>
    </row>
    <row r="16" spans="1:13" x14ac:dyDescent="0.25">
      <c r="A16" s="9" t="s">
        <v>24</v>
      </c>
      <c r="B16" s="9" t="s">
        <v>25</v>
      </c>
      <c r="C16" s="9">
        <v>366</v>
      </c>
      <c r="D16" s="9">
        <v>366</v>
      </c>
      <c r="E16" s="10">
        <v>0</v>
      </c>
      <c r="F16" s="11">
        <v>0</v>
      </c>
      <c r="G16" s="12">
        <f t="shared" si="1"/>
        <v>0</v>
      </c>
      <c r="H16" s="13">
        <f>C16*G16</f>
        <v>0</v>
      </c>
      <c r="I16" s="13"/>
      <c r="J16" s="13"/>
      <c r="K16" s="14"/>
      <c r="L16" s="12">
        <f t="shared" si="0"/>
        <v>0</v>
      </c>
      <c r="M16" s="2"/>
    </row>
    <row r="17" spans="1:13" x14ac:dyDescent="0.25">
      <c r="A17" s="9"/>
      <c r="B17" s="9"/>
      <c r="C17" s="9"/>
      <c r="D17" s="9"/>
      <c r="E17" s="10"/>
      <c r="F17" s="11"/>
      <c r="G17" s="12"/>
      <c r="H17" s="13"/>
      <c r="I17" s="13"/>
      <c r="J17" s="13"/>
      <c r="K17" s="14"/>
      <c r="L17" s="12"/>
      <c r="M17" s="2"/>
    </row>
    <row r="18" spans="1:13" x14ac:dyDescent="0.25">
      <c r="A18" s="16"/>
      <c r="B18" s="8" t="s">
        <v>26</v>
      </c>
      <c r="C18" s="16"/>
      <c r="D18" s="16"/>
      <c r="E18" s="17"/>
      <c r="F18" s="17"/>
      <c r="G18" s="12"/>
      <c r="H18" s="18"/>
      <c r="I18" s="18"/>
      <c r="J18" s="18"/>
      <c r="K18" s="14"/>
      <c r="L18" s="18"/>
      <c r="M18" s="2"/>
    </row>
    <row r="19" spans="1:13" x14ac:dyDescent="0.25">
      <c r="A19" s="9" t="s">
        <v>27</v>
      </c>
      <c r="B19" s="9" t="s">
        <v>28</v>
      </c>
      <c r="C19" s="9">
        <v>310</v>
      </c>
      <c r="D19" s="9">
        <v>310</v>
      </c>
      <c r="E19" s="10">
        <v>0</v>
      </c>
      <c r="F19" s="11">
        <v>0</v>
      </c>
      <c r="G19" s="12">
        <f>E19*(100%-F19)</f>
        <v>0</v>
      </c>
      <c r="H19" s="13">
        <f>C19*G19</f>
        <v>0</v>
      </c>
      <c r="I19" s="13"/>
      <c r="J19" s="13"/>
      <c r="K19" s="14"/>
      <c r="L19" s="12">
        <f>H19*12</f>
        <v>0</v>
      </c>
      <c r="M19" s="2"/>
    </row>
    <row r="20" spans="1:13" x14ac:dyDescent="0.25">
      <c r="A20" s="9" t="s">
        <v>29</v>
      </c>
      <c r="B20" s="9" t="s">
        <v>30</v>
      </c>
      <c r="C20" s="9">
        <v>2</v>
      </c>
      <c r="D20" s="9">
        <v>4</v>
      </c>
      <c r="E20" s="15"/>
      <c r="F20" s="15"/>
      <c r="G20" s="12"/>
      <c r="H20" s="14"/>
      <c r="I20" s="10">
        <v>0</v>
      </c>
      <c r="J20" s="11">
        <v>0</v>
      </c>
      <c r="K20" s="12">
        <f t="shared" ref="K20:K22" si="2">I20*(100%-J20)</f>
        <v>0</v>
      </c>
      <c r="L20" s="13">
        <f>K20</f>
        <v>0</v>
      </c>
      <c r="M20" s="2"/>
    </row>
    <row r="21" spans="1:13" x14ac:dyDescent="0.25">
      <c r="A21" s="9" t="s">
        <v>31</v>
      </c>
      <c r="B21" s="9" t="s">
        <v>32</v>
      </c>
      <c r="C21" s="9">
        <v>208</v>
      </c>
      <c r="D21" s="9">
        <v>416</v>
      </c>
      <c r="E21" s="15"/>
      <c r="F21" s="15"/>
      <c r="G21" s="12"/>
      <c r="H21" s="14"/>
      <c r="I21" s="10">
        <v>0</v>
      </c>
      <c r="J21" s="11">
        <v>0</v>
      </c>
      <c r="K21" s="12">
        <f t="shared" si="2"/>
        <v>0</v>
      </c>
      <c r="L21" s="13">
        <f>K21</f>
        <v>0</v>
      </c>
      <c r="M21" s="2"/>
    </row>
    <row r="22" spans="1:13" x14ac:dyDescent="0.25">
      <c r="A22" t="s">
        <v>33</v>
      </c>
      <c r="B22" s="9" t="s">
        <v>34</v>
      </c>
      <c r="C22" s="9">
        <v>24</v>
      </c>
      <c r="D22" s="9">
        <v>48</v>
      </c>
      <c r="E22" s="15"/>
      <c r="F22" s="15"/>
      <c r="G22" s="12"/>
      <c r="H22" s="14"/>
      <c r="I22" s="10">
        <v>0</v>
      </c>
      <c r="J22" s="11">
        <v>0</v>
      </c>
      <c r="K22" s="12">
        <f t="shared" si="2"/>
        <v>0</v>
      </c>
      <c r="L22" s="13">
        <f>K22</f>
        <v>0</v>
      </c>
      <c r="M22" s="2"/>
    </row>
    <row r="23" spans="1:13" x14ac:dyDescent="0.25">
      <c r="A23" t="s">
        <v>35</v>
      </c>
      <c r="B23" s="9" t="s">
        <v>36</v>
      </c>
      <c r="C23" s="9">
        <v>2</v>
      </c>
      <c r="D23" s="9">
        <v>2</v>
      </c>
      <c r="E23" s="10">
        <v>0</v>
      </c>
      <c r="F23" s="11">
        <v>0</v>
      </c>
      <c r="G23" s="12">
        <f t="shared" ref="G23:G25" si="3">E23*(100%-F23)</f>
        <v>0</v>
      </c>
      <c r="H23" s="13">
        <f>C23*G23</f>
        <v>0</v>
      </c>
      <c r="I23" s="13"/>
      <c r="J23" s="13"/>
      <c r="K23" s="14"/>
      <c r="L23" s="13">
        <f>H23*12</f>
        <v>0</v>
      </c>
      <c r="M23" s="2"/>
    </row>
    <row r="24" spans="1:13" x14ac:dyDescent="0.25">
      <c r="A24" t="s">
        <v>37</v>
      </c>
      <c r="B24" s="9" t="s">
        <v>38</v>
      </c>
      <c r="C24" s="9">
        <v>7</v>
      </c>
      <c r="D24" s="9">
        <v>7</v>
      </c>
      <c r="E24" s="10">
        <v>0</v>
      </c>
      <c r="F24" s="11">
        <v>0</v>
      </c>
      <c r="G24" s="12">
        <f t="shared" si="3"/>
        <v>0</v>
      </c>
      <c r="H24" s="13">
        <f>C24*G24</f>
        <v>0</v>
      </c>
      <c r="I24" s="13"/>
      <c r="J24" s="13"/>
      <c r="K24" s="14"/>
      <c r="L24" s="13">
        <f>H24*12</f>
        <v>0</v>
      </c>
      <c r="M24" s="2"/>
    </row>
    <row r="25" spans="1:13" x14ac:dyDescent="0.25">
      <c r="A25" s="9" t="s">
        <v>39</v>
      </c>
      <c r="B25" s="9" t="s">
        <v>40</v>
      </c>
      <c r="C25" s="9">
        <v>2</v>
      </c>
      <c r="D25" s="9">
        <v>2</v>
      </c>
      <c r="E25" s="10">
        <v>0</v>
      </c>
      <c r="F25" s="11">
        <v>0</v>
      </c>
      <c r="G25" s="12">
        <f t="shared" si="3"/>
        <v>0</v>
      </c>
      <c r="H25" s="13">
        <f>C25*G25</f>
        <v>0</v>
      </c>
      <c r="I25" s="13"/>
      <c r="J25" s="13"/>
      <c r="K25" s="14"/>
      <c r="L25" s="13">
        <f>H25*12</f>
        <v>0</v>
      </c>
      <c r="M25" s="2"/>
    </row>
    <row r="26" spans="1:13" x14ac:dyDescent="0.25">
      <c r="A26" s="19" t="s">
        <v>41</v>
      </c>
      <c r="B26" s="19" t="s">
        <v>42</v>
      </c>
      <c r="C26" s="19">
        <v>3</v>
      </c>
      <c r="D26" s="19">
        <v>3</v>
      </c>
      <c r="E26" s="10">
        <v>0</v>
      </c>
      <c r="F26" s="11">
        <v>0</v>
      </c>
      <c r="G26" s="12">
        <f>E26*(100%-F26)</f>
        <v>0</v>
      </c>
      <c r="H26" s="20">
        <f>G26*C26</f>
        <v>0</v>
      </c>
      <c r="I26" s="20"/>
      <c r="J26" s="20"/>
      <c r="K26" s="14"/>
      <c r="L26" s="20">
        <f>H26*12</f>
        <v>0</v>
      </c>
      <c r="M26" s="2"/>
    </row>
    <row r="27" spans="1:13" x14ac:dyDescent="0.25">
      <c r="B27" s="9"/>
      <c r="C27" s="9"/>
      <c r="D27" s="9"/>
      <c r="E27" s="40"/>
      <c r="F27" s="41"/>
      <c r="G27" s="12"/>
      <c r="H27" s="13"/>
      <c r="I27" s="13"/>
      <c r="J27" s="13"/>
      <c r="K27" s="14"/>
      <c r="L27" s="12"/>
      <c r="M27" s="2"/>
    </row>
    <row r="28" spans="1:13" x14ac:dyDescent="0.25">
      <c r="A28" s="37" t="s">
        <v>49</v>
      </c>
      <c r="B28" s="9" t="s">
        <v>51</v>
      </c>
      <c r="C28" s="9">
        <v>366</v>
      </c>
      <c r="D28" s="9">
        <v>366</v>
      </c>
      <c r="E28" s="10">
        <v>0</v>
      </c>
      <c r="F28" s="11">
        <v>0</v>
      </c>
      <c r="G28" s="12">
        <f t="shared" ref="G28" si="4">E28*(100%-F28)</f>
        <v>0</v>
      </c>
      <c r="H28" s="13">
        <f>C28*G28</f>
        <v>0</v>
      </c>
      <c r="I28" s="13"/>
      <c r="J28" s="13"/>
      <c r="K28" s="14"/>
      <c r="L28" s="12">
        <f t="shared" ref="L28" si="5">H28*12</f>
        <v>0</v>
      </c>
      <c r="M28" s="2"/>
    </row>
    <row r="29" spans="1:13" ht="15.75" thickBot="1" x14ac:dyDescent="0.3"/>
    <row r="30" spans="1:13" ht="16.5" thickBot="1" x14ac:dyDescent="0.3">
      <c r="A30" s="21" t="s">
        <v>43</v>
      </c>
      <c r="B30" s="22"/>
      <c r="C30" s="23"/>
      <c r="D30" s="23"/>
      <c r="E30" s="23"/>
      <c r="F30" s="23"/>
      <c r="G30" s="24"/>
      <c r="H30" s="24"/>
      <c r="I30" s="24"/>
      <c r="J30" s="24"/>
      <c r="K30" s="24"/>
      <c r="L30" s="25">
        <f>SUM(L14:L28)</f>
        <v>0</v>
      </c>
      <c r="M30" s="2"/>
    </row>
    <row r="31" spans="1:13" ht="16.5" thickBot="1" x14ac:dyDescent="0.3">
      <c r="A31" s="21" t="s">
        <v>50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6"/>
      <c r="M31" s="27">
        <f>L30*3</f>
        <v>0</v>
      </c>
    </row>
    <row r="32" spans="1:13" ht="15.75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9"/>
    </row>
    <row r="33" spans="1:13" ht="15.75" thickBot="1" x14ac:dyDescent="0.3">
      <c r="A33" s="28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5.75" thickBot="1" x14ac:dyDescent="0.3">
      <c r="A34" s="29" t="s">
        <v>44</v>
      </c>
      <c r="B34" s="30"/>
      <c r="C34" s="31"/>
      <c r="D34" s="32"/>
      <c r="E34" s="32"/>
      <c r="F34" s="32"/>
      <c r="G34" s="33"/>
      <c r="H34" s="34"/>
      <c r="I34" s="34"/>
      <c r="J34" s="34"/>
      <c r="K34" s="34"/>
      <c r="L34" s="34"/>
      <c r="M34" s="2"/>
    </row>
    <row r="35" spans="1:13" ht="15.75" thickBot="1" x14ac:dyDescent="0.3">
      <c r="A35" s="29" t="s">
        <v>45</v>
      </c>
      <c r="B35" s="30"/>
      <c r="C35" s="31"/>
      <c r="D35" s="32"/>
      <c r="E35" s="32"/>
      <c r="F35" s="32"/>
      <c r="G35" s="33"/>
      <c r="H35" s="34"/>
      <c r="I35" s="34"/>
      <c r="J35" s="34"/>
      <c r="K35" s="34"/>
      <c r="L35" s="34"/>
      <c r="M35" s="2"/>
    </row>
    <row r="36" spans="1:13" ht="15.75" thickBot="1" x14ac:dyDescent="0.3">
      <c r="A36" s="29" t="s">
        <v>46</v>
      </c>
      <c r="B36" s="30"/>
      <c r="C36" s="31"/>
      <c r="D36" s="32"/>
      <c r="E36" s="32"/>
      <c r="F36" s="32"/>
      <c r="G36" s="33"/>
      <c r="H36" s="34"/>
      <c r="I36" s="34"/>
      <c r="J36" s="34"/>
      <c r="K36" s="34"/>
      <c r="L36" s="34"/>
      <c r="M36" s="2"/>
    </row>
    <row r="37" spans="1:13" ht="15.75" thickBot="1" x14ac:dyDescent="0.3">
      <c r="A37" s="35" t="s">
        <v>47</v>
      </c>
      <c r="B37" s="36"/>
      <c r="C37" s="31"/>
      <c r="D37" s="32"/>
      <c r="E37" s="32"/>
      <c r="F37" s="32"/>
      <c r="G37" s="33"/>
      <c r="H37" s="34"/>
      <c r="I37" s="34"/>
      <c r="J37" s="34"/>
      <c r="K37" s="34"/>
      <c r="L37" s="34"/>
      <c r="M37" s="2"/>
    </row>
    <row r="38" spans="1:13" ht="78" customHeight="1" thickBot="1" x14ac:dyDescent="0.3">
      <c r="A38" s="35" t="s">
        <v>48</v>
      </c>
      <c r="B38" s="36"/>
      <c r="C38" s="31"/>
      <c r="D38" s="32"/>
      <c r="E38" s="32"/>
      <c r="F38" s="32"/>
      <c r="G38" s="33"/>
      <c r="H38" s="34"/>
      <c r="I38" s="34"/>
      <c r="J38" s="34"/>
      <c r="K38" s="34"/>
      <c r="L38" s="34"/>
      <c r="M38" s="2"/>
    </row>
  </sheetData>
  <sheetProtection algorithmName="SHA-512" hashValue="6Ot1YcSJn4nI6GF9vwkrUD1LAMId9wl2EIhlJgS/NoFanNebG6TRAFHHkfMnKCM93UZkpC8TS1E+5fSug9FQfA==" saltValue="b213CSVAt570rJX4CHdzPA==" spinCount="100000" sheet="1" objects="1" scenarios="1"/>
  <mergeCells count="13">
    <mergeCell ref="A36:B36"/>
    <mergeCell ref="C36:G36"/>
    <mergeCell ref="A37:B37"/>
    <mergeCell ref="C37:G37"/>
    <mergeCell ref="A38:B38"/>
    <mergeCell ref="C38:G38"/>
    <mergeCell ref="A1:B1"/>
    <mergeCell ref="A30:B30"/>
    <mergeCell ref="A31:L31"/>
    <mergeCell ref="A34:B34"/>
    <mergeCell ref="C34:G34"/>
    <mergeCell ref="A35:B35"/>
    <mergeCell ref="C35:G3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Winterswijk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 Microsoft licenties</dc:title>
  <dc:creator>Norbert Eekelder</dc:creator>
  <cp:lastModifiedBy>Norbert Eekelder</cp:lastModifiedBy>
  <dcterms:created xsi:type="dcterms:W3CDTF">2021-04-14T11:05:56Z</dcterms:created>
  <dcterms:modified xsi:type="dcterms:W3CDTF">2021-04-15T06:37:18Z</dcterms:modified>
</cp:coreProperties>
</file>