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filterPrivacy="1" autoCompressPictures="0" defaultThemeVersion="124226"/>
  <xr:revisionPtr revIDLastSave="108" documentId="8_{9E8BDA5D-1410-43F4-9AC5-139FEF443EFE}" xr6:coauthVersionLast="46" xr6:coauthVersionMax="46" xr10:uidLastSave="{68A34F6C-C378-4245-A9C4-31AD55DE15BC}"/>
  <bookViews>
    <workbookView xWindow="-28920" yWindow="-120" windowWidth="29040" windowHeight="15840" xr2:uid="{00000000-000D-0000-FFFF-FFFF00000000}"/>
  </bookViews>
  <sheets>
    <sheet name="Prijzenblad" sheetId="1" r:id="rId1"/>
  </sheets>
  <definedNames>
    <definedName name="_xlnm._FilterDatabase" localSheetId="0" hidden="1">Prijzenblad!#REF!</definedName>
    <definedName name="_xlnm.Print_Area" localSheetId="0">Prijzenblad!#REF!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9" i="1" l="1"/>
  <c r="F16" i="1" l="1"/>
  <c r="F25" i="1"/>
  <c r="F26" i="1"/>
  <c r="F15" i="1"/>
  <c r="F21" i="1" l="1"/>
  <c r="F22" i="1"/>
  <c r="D11" i="1"/>
  <c r="F11" i="1" s="1"/>
  <c r="D29" i="1"/>
  <c r="F29" i="1" s="1"/>
  <c r="F28" i="1"/>
  <c r="F33" i="1"/>
  <c r="F34" i="1"/>
  <c r="F35" i="1"/>
  <c r="F10" i="1"/>
  <c r="F12" i="1"/>
  <c r="F13" i="1"/>
  <c r="F14" i="1"/>
  <c r="F20" i="1"/>
  <c r="F23" i="1"/>
  <c r="F24" i="1"/>
  <c r="F27" i="1"/>
  <c r="F46" i="1"/>
  <c r="F17" i="1" l="1"/>
  <c r="F30" i="1"/>
  <c r="F36" i="1"/>
  <c r="B38" i="1" l="1"/>
</calcChain>
</file>

<file path=xl/sharedStrings.xml><?xml version="1.0" encoding="utf-8"?>
<sst xmlns="http://schemas.openxmlformats.org/spreadsheetml/2006/main" count="91" uniqueCount="68">
  <si>
    <t>Alle prijzen dienen te worden opgegeven in euro's excl. BTW</t>
  </si>
  <si>
    <t>Subtotaal</t>
  </si>
  <si>
    <t>Prijs per eenheid</t>
  </si>
  <si>
    <r>
      <t xml:space="preserve">Inschrijver vult alleen de </t>
    </r>
    <r>
      <rPr>
        <b/>
        <sz val="11"/>
        <color theme="9" tint="0.39997558519241921"/>
        <rFont val="Calibri"/>
        <family val="2"/>
      </rPr>
      <t>licht oranje</t>
    </r>
    <r>
      <rPr>
        <b/>
        <sz val="11"/>
        <color indexed="8"/>
        <rFont val="Calibri"/>
        <family val="2"/>
      </rPr>
      <t xml:space="preserve"> cellen in</t>
    </r>
  </si>
  <si>
    <t>v0.3</t>
  </si>
  <si>
    <t>v0.1</t>
  </si>
  <si>
    <t>initiele versie</t>
  </si>
  <si>
    <t>v0.2</t>
  </si>
  <si>
    <t>crisis SLA als 1 opslag bedrag voor alle soorten printers, consultancy prijs toegevoegd</t>
  </si>
  <si>
    <t>crisis SLA gesplitst naar per type printer, ipv Follow-Me per gebruiker betalen nu aanschaf software met onderhoud en support</t>
  </si>
  <si>
    <t>v0.3a</t>
  </si>
  <si>
    <t>COT certificering (optie op menu-kaart)</t>
  </si>
  <si>
    <t>v0.3b</t>
  </si>
  <si>
    <t>aanschaf overige hardware met 7,5% verwijderd</t>
  </si>
  <si>
    <t>v0.4</t>
  </si>
  <si>
    <t>verwijderd: spec. Ondersteuning, consultancy, kortingspercentage naast menukaart, Follow-Me licenties</t>
  </si>
  <si>
    <t>toegevoegd: Xafax koppeling</t>
  </si>
  <si>
    <t>Kolom D: De genoemde aantallen zijn afgeronde aantallen zoals die nu bij ROC Mondriaan bekend zijn of indien niet bekend zijn ingeschat. U kunt hier geen rechten aan ontlenen, het aantal kan hoger of lager uitvallen.</t>
  </si>
  <si>
    <t>Uw inschrijfprijs:</t>
  </si>
  <si>
    <t xml:space="preserve">Koffieboon: prijs per kilo </t>
  </si>
  <si>
    <t>Cacao: prijs per kilo</t>
  </si>
  <si>
    <t>Suiker: prijs per kilo</t>
  </si>
  <si>
    <t>Stuksprijs</t>
  </si>
  <si>
    <t>Bekertjes: prijs per 100 stuks</t>
  </si>
  <si>
    <t>Aantal</t>
  </si>
  <si>
    <t xml:space="preserve">Aantal </t>
  </si>
  <si>
    <t>Optionele tarieven</t>
  </si>
  <si>
    <t>Suikerzakjes / -sticks (4gr)</t>
  </si>
  <si>
    <t>Zoetjes (per 2 stuks)</t>
  </si>
  <si>
    <t>Creamersticks</t>
  </si>
  <si>
    <t>Roerstaafjes die plasticvrij en bij voorkeur recyclebaar zijn</t>
  </si>
  <si>
    <t>Kartonnen bekers die lekvrij, geurloos, gemakkelijk stapelbaar en bio-based zijn</t>
  </si>
  <si>
    <t>Eenheid</t>
  </si>
  <si>
    <t>Eenkops-thee: Engelse melange</t>
  </si>
  <si>
    <t>Eenkops-thee: Earl Grey</t>
  </si>
  <si>
    <t>Eenkops-thee: Rooibos</t>
  </si>
  <si>
    <t>Eenkops-thee: Groene thee</t>
  </si>
  <si>
    <t>Eenkops-thee: Vruchtenthee</t>
  </si>
  <si>
    <t>Pantry machine tussen 20.000 en 30.000 zettingen</t>
  </si>
  <si>
    <t>Pantry machine tussen 30.000 en 40.000 zettingen</t>
  </si>
  <si>
    <t xml:space="preserve">Machine algemene ruimten </t>
  </si>
  <si>
    <t>Pantry machine</t>
  </si>
  <si>
    <t xml:space="preserve">Prijs per genoemde eenheid, bij levering door inschrijver </t>
  </si>
  <si>
    <t>Kolom B: U dient de prijs per aangegeven eenheid  op te geven.</t>
  </si>
  <si>
    <t>Pantry machine tussen 20.000 en 30.000 zettingen (per stuk)</t>
  </si>
  <si>
    <t>Pantry machine tussen 30.000 en 40.000 zettingen (per stuk)</t>
  </si>
  <si>
    <t xml:space="preserve">Optionele onderzetkast (per stuk) </t>
  </si>
  <si>
    <t xml:space="preserve">Indien noodzakelijk: onderzetkast  (per stuk) </t>
  </si>
  <si>
    <t>Jaren</t>
  </si>
  <si>
    <t>Prijs voor installatie</t>
  </si>
  <si>
    <r>
      <t xml:space="preserve">Ingrediënten conform materie eis </t>
    </r>
    <r>
      <rPr>
        <b/>
        <sz val="11"/>
        <rFont val="Calibri"/>
        <family val="2"/>
        <scheme val="minor"/>
      </rPr>
      <t>51</t>
    </r>
  </si>
  <si>
    <t>Melk: prijs per kilo of liter</t>
  </si>
  <si>
    <t>Thee: prijs per kilo</t>
  </si>
  <si>
    <t>Full service contract incl. onderdelen/filters/keuringen 1x per jaar en de installatie van machines</t>
  </si>
  <si>
    <t>Prijs per jaar per machine</t>
  </si>
  <si>
    <t>Prijs voor verhuizen locatie A naar locatie B inclusief voorrijkosten</t>
  </si>
  <si>
    <t>Cafeïnevrije oploskoffie sticks</t>
  </si>
  <si>
    <t>Reinigingstabletten pantrymachine (die niet schadelijk zijn voor mens en milieu)</t>
  </si>
  <si>
    <t>Reinigingstabletten machines in algemene ruimten (die niet schadelijk zijn voor mens en milieu)</t>
  </si>
  <si>
    <t>Koffieboon: prijs per kilo (maximaal €14,00)</t>
  </si>
  <si>
    <t xml:space="preserve">Machine algemene ruimten tussen 10.000 en 20.000 zettingen (per stuk) </t>
  </si>
  <si>
    <t>Bijlage 4.2: Prijzenblad ROC Mondriaan Europese aanbesteding warme drankenautomaten</t>
  </si>
  <si>
    <t>(Betaal) terminal Mondriaankaart</t>
  </si>
  <si>
    <t>(Betaal) terminal Mondriaankaart en pinpas</t>
  </si>
  <si>
    <t>Melk (poeder): prijs per kilo *</t>
  </si>
  <si>
    <t>Melk (vers): prijs per liter *</t>
  </si>
  <si>
    <t>Melk (vers): prijs  liter *</t>
  </si>
  <si>
    <t>* U vult de prijs in voor melkpoeder of voor verse melk (slechts 1 van deze velden mag worden gevuld)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</si>
</sst>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[$-413]d\ mmmm\ yyyy;@"/>
    <numFmt numFmtId="166" formatCode="[$€-2]\ #,##0.0000_-;[$€-2]\ #,##0.0000\-"/>
    <numFmt numFmtId="167" formatCode="[$€-2]\ #,##0.00_-;[$€-2]\ #,##0.00\-"/>
  </numFmts>
  <fonts count="18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"/>
      <name val="Calibri"/>
      <family val="2"/>
    </font>
    <font>
      <b/>
      <sz val="11"/>
      <color theme="9" tint="0.39997558519241921"/>
      <name val="Calibri"/>
      <family val="2"/>
    </font>
    <font>
      <sz val="8"/>
      <color rgb="FF0000FF"/>
      <name val="Calibri"/>
      <family val="2"/>
      <scheme val="minor"/>
    </font>
    <font>
      <b/>
      <sz val="18"/>
      <color indexed="8"/>
      <name val="Calibri"/>
      <family val="2"/>
    </font>
    <font>
      <b/>
      <sz val="11"/>
      <color rgb="FFFF0000"/>
      <name val="Calibri"/>
      <family val="2"/>
      <scheme val="minor"/>
    </font>
    <font>
      <sz val="9"/>
      <color rgb="FFFF0000"/>
      <name val="Calibri"/>
      <family val="2"/>
    </font>
    <font>
      <sz val="8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39">
    <xf numFmtId="0" fontId="0" fillId="0" borderId="0"/>
    <xf numFmtId="164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9" fontId="3" fillId="0" borderId="0" applyFont="0" applyFill="0" applyBorder="0" applyAlignment="0" applyProtection="0"/>
  </cellStyleXfs>
  <cellXfs count="66">
    <xf numFmtId="0" fontId="0" fillId="0" borderId="0" xfId="0"/>
    <xf numFmtId="167" fontId="0" fillId="2" borderId="1" xfId="1" applyNumberFormat="1" applyFont="1" applyFill="1" applyBorder="1" applyAlignment="1" applyProtection="1">
      <alignment horizontal="right"/>
      <protection locked="0"/>
    </xf>
    <xf numFmtId="0" fontId="12" fillId="0" borderId="0" xfId="0" applyFont="1" applyProtection="1">
      <protection hidden="1"/>
    </xf>
    <xf numFmtId="0" fontId="0" fillId="0" borderId="0" xfId="0" applyAlignment="1" applyProtection="1">
      <alignment horizontal="left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center" wrapText="1"/>
      <protection hidden="1"/>
    </xf>
    <xf numFmtId="0" fontId="11" fillId="0" borderId="0" xfId="0" applyFont="1" applyAlignment="1" applyProtection="1">
      <alignment horizontal="center" wrapText="1"/>
      <protection hidden="1"/>
    </xf>
    <xf numFmtId="0" fontId="11" fillId="0" borderId="0" xfId="0" applyFont="1" applyAlignment="1" applyProtection="1">
      <alignment horizontal="left"/>
      <protection hidden="1"/>
    </xf>
    <xf numFmtId="0" fontId="11" fillId="0" borderId="0" xfId="0" applyFont="1" applyAlignment="1" applyProtection="1">
      <alignment horizontal="center"/>
      <protection hidden="1"/>
    </xf>
    <xf numFmtId="165" fontId="0" fillId="0" borderId="0" xfId="0" applyNumberFormat="1" applyAlignment="1" applyProtection="1">
      <alignment horizontal="center"/>
      <protection hidden="1"/>
    </xf>
    <xf numFmtId="44" fontId="0" fillId="0" borderId="0" xfId="0" applyNumberFormat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8" fillId="0" borderId="0" xfId="0" applyFont="1" applyAlignment="1" applyProtection="1">
      <alignment horizontal="left"/>
      <protection hidden="1"/>
    </xf>
    <xf numFmtId="0" fontId="1" fillId="0" borderId="0" xfId="0" applyFont="1" applyProtection="1">
      <protection hidden="1"/>
    </xf>
    <xf numFmtId="0" fontId="14" fillId="0" borderId="0" xfId="0" applyFont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 wrapText="1"/>
      <protection hidden="1"/>
    </xf>
    <xf numFmtId="0" fontId="15" fillId="0" borderId="0" xfId="0" applyFont="1" applyAlignment="1" applyProtection="1">
      <alignment horizontal="center" wrapText="1"/>
      <protection hidden="1"/>
    </xf>
    <xf numFmtId="0" fontId="15" fillId="0" borderId="0" xfId="0" applyFont="1" applyAlignment="1" applyProtection="1">
      <alignment horizontal="left"/>
      <protection hidden="1"/>
    </xf>
    <xf numFmtId="165" fontId="8" fillId="0" borderId="0" xfId="0" applyNumberFormat="1" applyFont="1" applyAlignment="1" applyProtection="1">
      <alignment horizontal="center"/>
      <protection hidden="1"/>
    </xf>
    <xf numFmtId="44" fontId="8" fillId="0" borderId="0" xfId="0" applyNumberFormat="1" applyFont="1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0" fontId="14" fillId="0" borderId="0" xfId="0" applyFont="1" applyAlignment="1" applyProtection="1">
      <alignment horizontal="left"/>
      <protection hidden="1"/>
    </xf>
    <xf numFmtId="0" fontId="14" fillId="0" borderId="0" xfId="0" applyFont="1" applyAlignment="1" applyProtection="1">
      <alignment horizontal="center"/>
      <protection hidden="1"/>
    </xf>
    <xf numFmtId="0" fontId="9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7" fillId="0" borderId="0" xfId="0" applyFont="1" applyAlignment="1" applyProtection="1">
      <alignment horizontal="right"/>
      <protection hidden="1"/>
    </xf>
    <xf numFmtId="0" fontId="7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 wrapText="1"/>
      <protection hidden="1"/>
    </xf>
    <xf numFmtId="0" fontId="4" fillId="3" borderId="1" xfId="0" applyFont="1" applyFill="1" applyBorder="1" applyProtection="1">
      <protection hidden="1"/>
    </xf>
    <xf numFmtId="0" fontId="4" fillId="3" borderId="1" xfId="0" applyFont="1" applyFill="1" applyBorder="1" applyAlignment="1" applyProtection="1">
      <alignment horizontal="center"/>
      <protection hidden="1"/>
    </xf>
    <xf numFmtId="164" fontId="4" fillId="3" borderId="1" xfId="1" applyFont="1" applyFill="1" applyBorder="1" applyAlignment="1" applyProtection="1">
      <alignment horizontal="center"/>
      <protection hidden="1"/>
    </xf>
    <xf numFmtId="3" fontId="4" fillId="3" borderId="1" xfId="0" applyNumberFormat="1" applyFont="1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right"/>
      <protection hidden="1"/>
    </xf>
    <xf numFmtId="164" fontId="0" fillId="0" borderId="0" xfId="1" applyFont="1" applyAlignment="1" applyProtection="1">
      <alignment horizontal="center"/>
      <protection hidden="1"/>
    </xf>
    <xf numFmtId="0" fontId="4" fillId="0" borderId="0" xfId="0" applyFont="1" applyFill="1" applyBorder="1" applyProtection="1">
      <protection hidden="1"/>
    </xf>
    <xf numFmtId="167" fontId="0" fillId="0" borderId="0" xfId="1" applyNumberFormat="1" applyFont="1" applyFill="1" applyBorder="1" applyAlignment="1" applyProtection="1">
      <alignment horizontal="right"/>
      <protection hidden="1"/>
    </xf>
    <xf numFmtId="0" fontId="4" fillId="4" borderId="1" xfId="0" applyFont="1" applyFill="1" applyBorder="1" applyAlignment="1" applyProtection="1">
      <alignment horizontal="left"/>
      <protection hidden="1"/>
    </xf>
    <xf numFmtId="164" fontId="4" fillId="4" borderId="1" xfId="1" applyFont="1" applyFill="1" applyBorder="1" applyAlignment="1" applyProtection="1">
      <alignment horizontal="center"/>
      <protection hidden="1"/>
    </xf>
    <xf numFmtId="166" fontId="0" fillId="0" borderId="0" xfId="1" applyNumberFormat="1" applyFont="1" applyFill="1" applyBorder="1" applyAlignment="1" applyProtection="1">
      <alignment horizontal="right"/>
      <protection hidden="1"/>
    </xf>
    <xf numFmtId="0" fontId="0" fillId="0" borderId="0" xfId="0" applyFill="1" applyAlignment="1" applyProtection="1">
      <alignment horizontal="center"/>
      <protection hidden="1"/>
    </xf>
    <xf numFmtId="3" fontId="4" fillId="0" borderId="0" xfId="0" applyNumberFormat="1" applyFont="1" applyFill="1" applyBorder="1" applyAlignment="1" applyProtection="1">
      <alignment horizontal="center"/>
      <protection hidden="1"/>
    </xf>
    <xf numFmtId="164" fontId="4" fillId="0" borderId="0" xfId="1" applyFont="1" applyFill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 wrapText="1"/>
      <protection hidden="1"/>
    </xf>
    <xf numFmtId="0" fontId="4" fillId="3" borderId="0" xfId="0" applyFont="1" applyFill="1" applyBorder="1" applyProtection="1">
      <protection hidden="1"/>
    </xf>
    <xf numFmtId="0" fontId="7" fillId="0" borderId="0" xfId="0" applyFont="1" applyAlignment="1" applyProtection="1">
      <alignment wrapText="1"/>
      <protection hidden="1"/>
    </xf>
    <xf numFmtId="0" fontId="7" fillId="0" borderId="0" xfId="0" applyFont="1" applyAlignment="1" applyProtection="1">
      <alignment horizontal="right" wrapText="1"/>
      <protection hidden="1"/>
    </xf>
    <xf numFmtId="0" fontId="4" fillId="0" borderId="0" xfId="0" applyFont="1" applyFill="1" applyBorder="1" applyAlignment="1" applyProtection="1">
      <alignment horizontal="left"/>
      <protection hidden="1"/>
    </xf>
    <xf numFmtId="0" fontId="4" fillId="4" borderId="1" xfId="0" applyFont="1" applyFill="1" applyBorder="1" applyProtection="1">
      <protection hidden="1"/>
    </xf>
    <xf numFmtId="0" fontId="13" fillId="0" borderId="0" xfId="0" applyFont="1" applyProtection="1">
      <protection hidden="1"/>
    </xf>
    <xf numFmtId="0" fontId="7" fillId="0" borderId="0" xfId="0" applyFont="1" applyFill="1" applyBorder="1" applyAlignment="1" applyProtection="1">
      <alignment horizontal="center"/>
      <protection hidden="1"/>
    </xf>
    <xf numFmtId="0" fontId="7" fillId="0" borderId="0" xfId="0" applyFont="1" applyFill="1" applyBorder="1" applyAlignment="1" applyProtection="1">
      <alignment horizontal="center" wrapText="1"/>
      <protection hidden="1"/>
    </xf>
    <xf numFmtId="0" fontId="4" fillId="0" borderId="0" xfId="0" applyFont="1" applyFill="1" applyBorder="1" applyAlignment="1" applyProtection="1">
      <alignment horizontal="center"/>
      <protection hidden="1"/>
    </xf>
    <xf numFmtId="167" fontId="0" fillId="5" borderId="0" xfId="1" applyNumberFormat="1" applyFont="1" applyFill="1" applyBorder="1" applyAlignment="1" applyProtection="1">
      <alignment horizontal="right"/>
      <protection hidden="1"/>
    </xf>
    <xf numFmtId="0" fontId="7" fillId="0" borderId="0" xfId="0" applyFont="1" applyAlignment="1" applyProtection="1">
      <alignment horizontal="left"/>
      <protection hidden="1"/>
    </xf>
    <xf numFmtId="0" fontId="0" fillId="0" borderId="1" xfId="0" applyBorder="1" applyAlignment="1" applyProtection="1">
      <alignment horizontal="left"/>
      <protection hidden="1"/>
    </xf>
    <xf numFmtId="0" fontId="4" fillId="3" borderId="1" xfId="0" applyFont="1" applyFill="1" applyBorder="1" applyAlignment="1" applyProtection="1">
      <alignment wrapText="1"/>
      <protection hidden="1"/>
    </xf>
    <xf numFmtId="167" fontId="3" fillId="2" borderId="1" xfId="1" applyNumberFormat="1" applyFont="1" applyFill="1" applyBorder="1" applyAlignment="1" applyProtection="1">
      <alignment horizontal="right"/>
      <protection locked="0"/>
    </xf>
    <xf numFmtId="0" fontId="0" fillId="0" borderId="0" xfId="0" applyFont="1" applyAlignment="1" applyProtection="1">
      <alignment horizontal="center"/>
      <protection hidden="1"/>
    </xf>
    <xf numFmtId="0" fontId="0" fillId="0" borderId="0" xfId="0" applyFont="1" applyAlignment="1" applyProtection="1">
      <alignment horizontal="center" wrapText="1"/>
      <protection hidden="1"/>
    </xf>
    <xf numFmtId="0" fontId="0" fillId="0" borderId="0" xfId="0" applyFont="1" applyAlignment="1" applyProtection="1">
      <alignment horizontal="right"/>
      <protection hidden="1"/>
    </xf>
    <xf numFmtId="164" fontId="3" fillId="0" borderId="0" xfId="1" applyFont="1" applyAlignment="1" applyProtection="1">
      <alignment horizontal="center"/>
      <protection hidden="1"/>
    </xf>
    <xf numFmtId="44" fontId="0" fillId="0" borderId="0" xfId="0" applyNumberFormat="1" applyFont="1" applyAlignment="1" applyProtection="1">
      <alignment horizontal="center"/>
      <protection hidden="1"/>
    </xf>
    <xf numFmtId="0" fontId="0" fillId="0" borderId="0" xfId="0" applyFont="1" applyProtection="1">
      <protection hidden="1"/>
    </xf>
    <xf numFmtId="0" fontId="17" fillId="0" borderId="0" xfId="0" applyFont="1" applyFill="1" applyBorder="1" applyProtection="1">
      <protection hidden="1"/>
    </xf>
    <xf numFmtId="9" fontId="0" fillId="0" borderId="0" xfId="338" applyFont="1" applyAlignment="1" applyProtection="1">
      <alignment horizontal="center"/>
      <protection hidden="1"/>
    </xf>
  </cellXfs>
  <cellStyles count="339">
    <cellStyle name="Gevolgde hyperlink" xfId="3" builtinId="9" hidden="1"/>
    <cellStyle name="Gevolgde hyperlink" xfId="5" builtinId="9" hidden="1"/>
    <cellStyle name="Gevolgde hyperlink" xfId="7" builtinId="9" hidden="1"/>
    <cellStyle name="Gevolgde hyperlink" xfId="9" builtinId="9" hidden="1"/>
    <cellStyle name="Gevolgde hyperlink" xfId="11" builtinId="9" hidden="1"/>
    <cellStyle name="Gevolgde hyperlink" xfId="13" builtinId="9" hidden="1"/>
    <cellStyle name="Gevolgde hyperlink" xfId="15" builtinId="9" hidden="1"/>
    <cellStyle name="Gevolgde hyperlink" xfId="17" builtinId="9" hidden="1"/>
    <cellStyle name="Gevolgde hyperlink" xfId="19" builtinId="9" hidden="1"/>
    <cellStyle name="Gevolgde hyperlink" xfId="21" builtinId="9" hidden="1"/>
    <cellStyle name="Gevolgde hyperlink" xfId="23" builtinId="9" hidden="1"/>
    <cellStyle name="Gevolgde hyperlink" xfId="25" builtinId="9" hidden="1"/>
    <cellStyle name="Gevolgde hyperlink" xfId="27" builtinId="9" hidden="1"/>
    <cellStyle name="Gevolgde hyperlink" xfId="29" builtinId="9" hidden="1"/>
    <cellStyle name="Gevolgde hyperlink" xfId="31" builtinId="9" hidden="1"/>
    <cellStyle name="Gevolgde hyperlink" xfId="33" builtinId="9" hidden="1"/>
    <cellStyle name="Gevolgde hyperlink" xfId="35" builtinId="9" hidden="1"/>
    <cellStyle name="Gevolgde hyperlink" xfId="37" builtinId="9" hidden="1"/>
    <cellStyle name="Gevolgde hyperlink" xfId="39" builtinId="9" hidden="1"/>
    <cellStyle name="Gevolgde hyperlink" xfId="41" builtinId="9" hidden="1"/>
    <cellStyle name="Gevolgde hyperlink" xfId="43" builtinId="9" hidden="1"/>
    <cellStyle name="Gevolgde hyperlink" xfId="45" builtinId="9" hidden="1"/>
    <cellStyle name="Gevolgde hyperlink" xfId="47" builtinId="9" hidden="1"/>
    <cellStyle name="Gevolgde hyperlink" xfId="49" builtinId="9" hidden="1"/>
    <cellStyle name="Gevolgde hyperlink" xfId="51" builtinId="9" hidden="1"/>
    <cellStyle name="Gevolgde hyperlink" xfId="53" builtinId="9" hidden="1"/>
    <cellStyle name="Gevolgde hyperlink" xfId="55" builtinId="9" hidden="1"/>
    <cellStyle name="Gevolgde hyperlink" xfId="57" builtinId="9" hidden="1"/>
    <cellStyle name="Gevolgde hyperlink" xfId="59" builtinId="9" hidden="1"/>
    <cellStyle name="Gevolgde hyperlink" xfId="61" builtinId="9" hidden="1"/>
    <cellStyle name="Gevolgde hyperlink" xfId="63" builtinId="9" hidden="1"/>
    <cellStyle name="Gevolgde hyperlink" xfId="65" builtinId="9" hidden="1"/>
    <cellStyle name="Gevolgde hyperlink" xfId="67" builtinId="9" hidden="1"/>
    <cellStyle name="Gevolgde hyperlink" xfId="69" builtinId="9" hidden="1"/>
    <cellStyle name="Gevolgde hyperlink" xfId="71" builtinId="9" hidden="1"/>
    <cellStyle name="Gevolgde hyperlink" xfId="73" builtinId="9" hidden="1"/>
    <cellStyle name="Gevolgde hyperlink" xfId="75" builtinId="9" hidden="1"/>
    <cellStyle name="Gevolgde hyperlink" xfId="77" builtinId="9" hidden="1"/>
    <cellStyle name="Gevolgde hyperlink" xfId="79" builtinId="9" hidden="1"/>
    <cellStyle name="Gevolgde hyperlink" xfId="81" builtinId="9" hidden="1"/>
    <cellStyle name="Gevolgde hyperlink" xfId="83" builtinId="9" hidden="1"/>
    <cellStyle name="Gevolgde hyperlink" xfId="85" builtinId="9" hidden="1"/>
    <cellStyle name="Gevolgde hyperlink" xfId="87" builtinId="9" hidden="1"/>
    <cellStyle name="Gevolgde hyperlink" xfId="89" builtinId="9" hidden="1"/>
    <cellStyle name="Gevolgde hyperlink" xfId="91" builtinId="9" hidden="1"/>
    <cellStyle name="Gevolgde hyperlink" xfId="93" builtinId="9" hidden="1"/>
    <cellStyle name="Gevolgde hyperlink" xfId="95" builtinId="9" hidden="1"/>
    <cellStyle name="Gevolgde hyperlink" xfId="97" builtinId="9" hidden="1"/>
    <cellStyle name="Gevolgde hyperlink" xfId="99" builtinId="9" hidden="1"/>
    <cellStyle name="Gevolgde hyperlink" xfId="101" builtinId="9" hidden="1"/>
    <cellStyle name="Gevolgde hyperlink" xfId="103" builtinId="9" hidden="1"/>
    <cellStyle name="Gevolgde hyperlink" xfId="105" builtinId="9" hidden="1"/>
    <cellStyle name="Gevolgde hyperlink" xfId="107" builtinId="9" hidden="1"/>
    <cellStyle name="Gevolgde hyperlink" xfId="109" builtinId="9" hidden="1"/>
    <cellStyle name="Gevolgde hyperlink" xfId="111" builtinId="9" hidden="1"/>
    <cellStyle name="Gevolgde hyperlink" xfId="113" builtinId="9" hidden="1"/>
    <cellStyle name="Gevolgde hyperlink" xfId="115" builtinId="9" hidden="1"/>
    <cellStyle name="Gevolgde hyperlink" xfId="117" builtinId="9" hidden="1"/>
    <cellStyle name="Gevolgde hyperlink" xfId="119" builtinId="9" hidden="1"/>
    <cellStyle name="Gevolgde hyperlink" xfId="121" builtinId="9" hidden="1"/>
    <cellStyle name="Gevolgde hyperlink" xfId="123" builtinId="9" hidden="1"/>
    <cellStyle name="Gevolgde hyperlink" xfId="125" builtinId="9" hidden="1"/>
    <cellStyle name="Gevolgde hyperlink" xfId="127" builtinId="9" hidden="1"/>
    <cellStyle name="Gevolgde hyperlink" xfId="129" builtinId="9" hidden="1"/>
    <cellStyle name="Gevolgde hyperlink" xfId="131" builtinId="9" hidden="1"/>
    <cellStyle name="Gevolgde hyperlink" xfId="133" builtinId="9" hidden="1"/>
    <cellStyle name="Gevolgde hyperlink" xfId="135" builtinId="9" hidden="1"/>
    <cellStyle name="Gevolgde hyperlink" xfId="137" builtinId="9" hidden="1"/>
    <cellStyle name="Gevolgde hyperlink" xfId="139" builtinId="9" hidden="1"/>
    <cellStyle name="Gevolgde hyperlink" xfId="141" builtinId="9" hidden="1"/>
    <cellStyle name="Gevolgde hyperlink" xfId="143" builtinId="9" hidden="1"/>
    <cellStyle name="Gevolgde hyperlink" xfId="145" builtinId="9" hidden="1"/>
    <cellStyle name="Gevolgde hyperlink" xfId="147" builtinId="9" hidden="1"/>
    <cellStyle name="Gevolgde hyperlink" xfId="149" builtinId="9" hidden="1"/>
    <cellStyle name="Gevolgde hyperlink" xfId="151" builtinId="9" hidden="1"/>
    <cellStyle name="Gevolgde hyperlink" xfId="153" builtinId="9" hidden="1"/>
    <cellStyle name="Gevolgde hyperlink" xfId="155" builtinId="9" hidden="1"/>
    <cellStyle name="Gevolgde hyperlink" xfId="157" builtinId="9" hidden="1"/>
    <cellStyle name="Gevolgde hyperlink" xfId="159" builtinId="9" hidden="1"/>
    <cellStyle name="Gevolgde hyperlink" xfId="161" builtinId="9" hidden="1"/>
    <cellStyle name="Gevolgde hyperlink" xfId="163" builtinId="9" hidden="1"/>
    <cellStyle name="Gevolgde hyperlink" xfId="165" builtinId="9" hidden="1"/>
    <cellStyle name="Gevolgde hyperlink" xfId="167" builtinId="9" hidden="1"/>
    <cellStyle name="Gevolgde hyperlink" xfId="169" builtinId="9" hidden="1"/>
    <cellStyle name="Gevolgde hyperlink" xfId="171" builtinId="9" hidden="1"/>
    <cellStyle name="Gevolgde hyperlink" xfId="173" builtinId="9" hidden="1"/>
    <cellStyle name="Gevolgde hyperlink" xfId="175" builtinId="9" hidden="1"/>
    <cellStyle name="Gevolgde hyperlink" xfId="177" builtinId="9" hidden="1"/>
    <cellStyle name="Gevolgde hyperlink" xfId="179" builtinId="9" hidden="1"/>
    <cellStyle name="Gevolgde hyperlink" xfId="181" builtinId="9" hidden="1"/>
    <cellStyle name="Gevolgde hyperlink" xfId="183" builtinId="9" hidden="1"/>
    <cellStyle name="Gevolgde hyperlink" xfId="185" builtinId="9" hidden="1"/>
    <cellStyle name="Gevolgde hyperlink" xfId="187" builtinId="9" hidden="1"/>
    <cellStyle name="Gevolgde hyperlink" xfId="189" builtinId="9" hidden="1"/>
    <cellStyle name="Gevolgde hyperlink" xfId="191" builtinId="9" hidden="1"/>
    <cellStyle name="Gevolgde hyperlink" xfId="193" builtinId="9" hidden="1"/>
    <cellStyle name="Gevolgde hyperlink" xfId="195" builtinId="9" hidden="1"/>
    <cellStyle name="Gevolgde hyperlink" xfId="197" builtinId="9" hidden="1"/>
    <cellStyle name="Gevolgde hyperlink" xfId="199" builtinId="9" hidden="1"/>
    <cellStyle name="Gevolgde hyperlink" xfId="201" builtinId="9" hidden="1"/>
    <cellStyle name="Gevolgde hyperlink" xfId="203" builtinId="9" hidden="1"/>
    <cellStyle name="Gevolgde hyperlink" xfId="205" builtinId="9" hidden="1"/>
    <cellStyle name="Gevolgde hyperlink" xfId="207" builtinId="9" hidden="1"/>
    <cellStyle name="Gevolgde hyperlink" xfId="209" builtinId="9" hidden="1"/>
    <cellStyle name="Gevolgde hyperlink" xfId="211" builtinId="9" hidden="1"/>
    <cellStyle name="Gevolgde hyperlink" xfId="213" builtinId="9" hidden="1"/>
    <cellStyle name="Gevolgde hyperlink" xfId="215" builtinId="9" hidden="1"/>
    <cellStyle name="Gevolgde hyperlink" xfId="217" builtinId="9" hidden="1"/>
    <cellStyle name="Gevolgde hyperlink" xfId="219" builtinId="9" hidden="1"/>
    <cellStyle name="Gevolgde hyperlink" xfId="221" builtinId="9" hidden="1"/>
    <cellStyle name="Gevolgde hyperlink" xfId="223" builtinId="9" hidden="1"/>
    <cellStyle name="Gevolgde hyperlink" xfId="225" builtinId="9" hidden="1"/>
    <cellStyle name="Gevolgde hyperlink" xfId="227" builtinId="9" hidden="1"/>
    <cellStyle name="Gevolgde hyperlink" xfId="229" builtinId="9" hidden="1"/>
    <cellStyle name="Gevolgde hyperlink" xfId="231" builtinId="9" hidden="1"/>
    <cellStyle name="Gevolgde hyperlink" xfId="233" builtinId="9" hidden="1"/>
    <cellStyle name="Gevolgde hyperlink" xfId="235" builtinId="9" hidden="1"/>
    <cellStyle name="Gevolgde hyperlink" xfId="237" builtinId="9" hidden="1"/>
    <cellStyle name="Gevolgde hyperlink" xfId="239" builtinId="9" hidden="1"/>
    <cellStyle name="Gevolgde hyperlink" xfId="241" builtinId="9" hidden="1"/>
    <cellStyle name="Gevolgde hyperlink" xfId="243" builtinId="9" hidden="1"/>
    <cellStyle name="Gevolgde hyperlink" xfId="245" builtinId="9" hidden="1"/>
    <cellStyle name="Gevolgde hyperlink" xfId="247" builtinId="9" hidden="1"/>
    <cellStyle name="Gevolgde hyperlink" xfId="249" builtinId="9" hidden="1"/>
    <cellStyle name="Gevolgde hyperlink" xfId="251" builtinId="9" hidden="1"/>
    <cellStyle name="Gevolgde hyperlink" xfId="253" builtinId="9" hidden="1"/>
    <cellStyle name="Gevolgde hyperlink" xfId="255" builtinId="9" hidden="1"/>
    <cellStyle name="Gevolgde hyperlink" xfId="257" builtinId="9" hidden="1"/>
    <cellStyle name="Gevolgde hyperlink" xfId="259" builtinId="9" hidden="1"/>
    <cellStyle name="Gevolgde hyperlink" xfId="261" builtinId="9" hidden="1"/>
    <cellStyle name="Gevolgde hyperlink" xfId="263" builtinId="9" hidden="1"/>
    <cellStyle name="Gevolgde hyperlink" xfId="265" builtinId="9" hidden="1"/>
    <cellStyle name="Gevolgde hyperlink" xfId="267" builtinId="9" hidden="1"/>
    <cellStyle name="Gevolgde hyperlink" xfId="269" builtinId="9" hidden="1"/>
    <cellStyle name="Gevolgde hyperlink" xfId="271" builtinId="9" hidden="1"/>
    <cellStyle name="Gevolgde hyperlink" xfId="273" builtinId="9" hidden="1"/>
    <cellStyle name="Gevolgde hyperlink" xfId="275" builtinId="9" hidden="1"/>
    <cellStyle name="Gevolgde hyperlink" xfId="277" builtinId="9" hidden="1"/>
    <cellStyle name="Gevolgde hyperlink" xfId="279" builtinId="9" hidden="1"/>
    <cellStyle name="Gevolgde hyperlink" xfId="281" builtinId="9" hidden="1"/>
    <cellStyle name="Gevolgde hyperlink" xfId="283" builtinId="9" hidden="1"/>
    <cellStyle name="Gevolgde hyperlink" xfId="285" builtinId="9" hidden="1"/>
    <cellStyle name="Gevolgde hyperlink" xfId="287" builtinId="9" hidden="1"/>
    <cellStyle name="Gevolgde hyperlink" xfId="289" builtinId="9" hidden="1"/>
    <cellStyle name="Gevolgde hyperlink" xfId="291" builtinId="9" hidden="1"/>
    <cellStyle name="Gevolgde hyperlink" xfId="293" builtinId="9" hidden="1"/>
    <cellStyle name="Gevolgde hyperlink" xfId="295" builtinId="9" hidden="1"/>
    <cellStyle name="Gevolgde hyperlink" xfId="297" builtinId="9" hidden="1"/>
    <cellStyle name="Gevolgde hyperlink" xfId="299" builtinId="9" hidden="1"/>
    <cellStyle name="Gevolgde hyperlink" xfId="301" builtinId="9" hidden="1"/>
    <cellStyle name="Gevolgde hyperlink" xfId="303" builtinId="9" hidden="1"/>
    <cellStyle name="Gevolgde hyperlink" xfId="305" builtinId="9" hidden="1"/>
    <cellStyle name="Gevolgde hyperlink" xfId="307" builtinId="9" hidden="1"/>
    <cellStyle name="Gevolgde hyperlink" xfId="309" builtinId="9" hidden="1"/>
    <cellStyle name="Gevolgde hyperlink" xfId="311" builtinId="9" hidden="1"/>
    <cellStyle name="Gevolgde hyperlink" xfId="313" builtinId="9" hidden="1"/>
    <cellStyle name="Gevolgde hyperlink" xfId="315" builtinId="9" hidden="1"/>
    <cellStyle name="Gevolgde hyperlink" xfId="317" builtinId="9" hidden="1"/>
    <cellStyle name="Gevolgde hyperlink" xfId="319" builtinId="9" hidden="1"/>
    <cellStyle name="Gevolgde hyperlink" xfId="321" builtinId="9" hidden="1"/>
    <cellStyle name="Gevolgde hyperlink" xfId="323" builtinId="9" hidden="1"/>
    <cellStyle name="Gevolgde hyperlink" xfId="325" builtinId="9" hidden="1"/>
    <cellStyle name="Gevolgde hyperlink" xfId="327" builtinId="9" hidden="1"/>
    <cellStyle name="Gevolgde hyperlink" xfId="329" builtinId="9" hidden="1"/>
    <cellStyle name="Gevolgde hyperlink" xfId="331" builtinId="9" hidden="1"/>
    <cellStyle name="Gevolgde hyperlink" xfId="333" builtinId="9" hidden="1"/>
    <cellStyle name="Gevolgde hyperlink" xfId="335" builtinId="9" hidden="1"/>
    <cellStyle name="Gevolgde hyperlink" xfId="337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Procent" xfId="338" builtinId="5"/>
    <cellStyle name="Standaard" xfId="0" builtinId="0"/>
    <cellStyle name="Valuta" xfId="1" builtinId="4"/>
  </cellStyles>
  <dxfs count="1">
    <dxf>
      <font>
        <color rgb="FF9C0006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1"/>
  <sheetViews>
    <sheetView showGridLines="0" tabSelected="1" showWhiteSpace="0" topLeftCell="A7" zoomScale="120" zoomScaleNormal="120" zoomScalePageLayoutView="125" workbookViewId="0">
      <selection activeCell="G25" sqref="G25"/>
    </sheetView>
  </sheetViews>
  <sheetFormatPr defaultColWidth="8.88671875" defaultRowHeight="14.4" x14ac:dyDescent="0.3"/>
  <cols>
    <col min="1" max="1" width="63.5546875" style="11" customWidth="1"/>
    <col min="2" max="2" width="18" style="3" customWidth="1"/>
    <col min="3" max="3" width="16.109375" style="4" customWidth="1"/>
    <col min="4" max="4" width="24" style="4" customWidth="1"/>
    <col min="5" max="5" width="5.6640625" style="4" customWidth="1"/>
    <col min="6" max="6" width="18.109375" style="5" customWidth="1"/>
    <col min="7" max="7" width="28.44140625" style="5" customWidth="1"/>
    <col min="8" max="8" width="15.88671875" style="5" hidden="1" customWidth="1"/>
    <col min="9" max="9" width="13.44140625" style="4" hidden="1" customWidth="1"/>
    <col min="10" max="10" width="17.6640625" style="4" hidden="1" customWidth="1"/>
    <col min="11" max="11" width="24.6640625" style="9" hidden="1" customWidth="1"/>
    <col min="12" max="13" width="20.88671875" style="10" hidden="1" customWidth="1"/>
    <col min="14" max="14" width="11.44140625" style="4" customWidth="1"/>
    <col min="15" max="15" width="15.6640625" style="4" customWidth="1"/>
    <col min="16" max="16" width="15.6640625" style="11" customWidth="1"/>
    <col min="17" max="16384" width="8.88671875" style="11"/>
  </cols>
  <sheetData>
    <row r="1" spans="1:15" ht="23.4" x14ac:dyDescent="0.45">
      <c r="A1" s="2" t="s">
        <v>61</v>
      </c>
      <c r="G1" s="6"/>
      <c r="H1" s="6" t="s">
        <v>5</v>
      </c>
      <c r="I1" s="7" t="s">
        <v>6</v>
      </c>
      <c r="J1" s="8"/>
    </row>
    <row r="2" spans="1:15" x14ac:dyDescent="0.3">
      <c r="D2" s="12"/>
      <c r="E2" s="12"/>
      <c r="G2" s="6"/>
      <c r="H2" s="6" t="s">
        <v>7</v>
      </c>
      <c r="I2" s="7" t="s">
        <v>8</v>
      </c>
      <c r="J2" s="8"/>
    </row>
    <row r="3" spans="1:15" x14ac:dyDescent="0.3">
      <c r="A3" s="13" t="s">
        <v>0</v>
      </c>
      <c r="G3" s="6"/>
      <c r="H3" s="6" t="s">
        <v>4</v>
      </c>
      <c r="I3" s="7" t="s">
        <v>9</v>
      </c>
      <c r="J3" s="8"/>
    </row>
    <row r="4" spans="1:15" x14ac:dyDescent="0.3">
      <c r="A4" s="13" t="s">
        <v>3</v>
      </c>
      <c r="H4" s="6" t="s">
        <v>10</v>
      </c>
      <c r="I4" s="7" t="s">
        <v>11</v>
      </c>
    </row>
    <row r="5" spans="1:15" s="21" customFormat="1" x14ac:dyDescent="0.3">
      <c r="A5" s="14" t="s">
        <v>43</v>
      </c>
      <c r="B5" s="12"/>
      <c r="C5" s="15"/>
      <c r="D5" s="15"/>
      <c r="E5" s="15"/>
      <c r="F5" s="16"/>
      <c r="G5" s="16"/>
      <c r="H5" s="17" t="s">
        <v>12</v>
      </c>
      <c r="I5" s="18" t="s">
        <v>13</v>
      </c>
      <c r="J5" s="15"/>
      <c r="K5" s="19"/>
      <c r="L5" s="20"/>
      <c r="M5" s="20"/>
      <c r="N5" s="15"/>
      <c r="O5" s="15"/>
    </row>
    <row r="6" spans="1:15" s="21" customFormat="1" x14ac:dyDescent="0.3">
      <c r="A6" s="22" t="s">
        <v>17</v>
      </c>
      <c r="B6" s="23"/>
      <c r="C6" s="23"/>
      <c r="D6" s="23"/>
      <c r="E6" s="23"/>
      <c r="F6" s="23"/>
      <c r="G6" s="23"/>
      <c r="H6" s="17" t="s">
        <v>14</v>
      </c>
      <c r="I6" s="18" t="s">
        <v>15</v>
      </c>
      <c r="J6" s="15"/>
      <c r="K6" s="19"/>
      <c r="L6" s="20"/>
      <c r="M6" s="20"/>
      <c r="N6" s="15"/>
      <c r="O6" s="15"/>
    </row>
    <row r="7" spans="1:15" x14ac:dyDescent="0.3">
      <c r="A7" s="24"/>
      <c r="H7" s="6" t="s">
        <v>14</v>
      </c>
      <c r="I7" s="7" t="s">
        <v>16</v>
      </c>
    </row>
    <row r="8" spans="1:15" x14ac:dyDescent="0.3">
      <c r="A8" s="25" t="s">
        <v>22</v>
      </c>
      <c r="B8" s="26" t="s">
        <v>2</v>
      </c>
      <c r="D8" s="27" t="s">
        <v>25</v>
      </c>
      <c r="E8" s="27" t="s">
        <v>48</v>
      </c>
      <c r="F8" s="28" t="s">
        <v>1</v>
      </c>
      <c r="G8" s="27"/>
      <c r="H8" s="28"/>
      <c r="I8" s="27"/>
    </row>
    <row r="9" spans="1:15" x14ac:dyDescent="0.3">
      <c r="A9" s="29" t="s">
        <v>44</v>
      </c>
      <c r="B9" s="1">
        <v>0</v>
      </c>
      <c r="D9" s="30">
        <v>43</v>
      </c>
      <c r="E9" s="30">
        <v>1</v>
      </c>
      <c r="F9" s="31">
        <f>B9*D9*E9</f>
        <v>0</v>
      </c>
      <c r="G9" s="27"/>
      <c r="H9" s="28"/>
      <c r="I9" s="5"/>
    </row>
    <row r="10" spans="1:15" x14ac:dyDescent="0.3">
      <c r="A10" s="29" t="s">
        <v>45</v>
      </c>
      <c r="B10" s="1">
        <v>0</v>
      </c>
      <c r="D10" s="30">
        <v>5</v>
      </c>
      <c r="E10" s="30">
        <v>1</v>
      </c>
      <c r="F10" s="31">
        <f t="shared" ref="F9:F14" si="0">B10*D10*E10</f>
        <v>0</v>
      </c>
      <c r="G10" s="27"/>
      <c r="H10" s="28"/>
      <c r="I10" s="5"/>
    </row>
    <row r="11" spans="1:15" x14ac:dyDescent="0.3">
      <c r="A11" s="29" t="s">
        <v>62</v>
      </c>
      <c r="B11" s="1">
        <v>0</v>
      </c>
      <c r="D11" s="30">
        <f>D9+D10</f>
        <v>48</v>
      </c>
      <c r="E11" s="30">
        <v>1</v>
      </c>
      <c r="F11" s="31">
        <f>B11*D11*E11</f>
        <v>0</v>
      </c>
      <c r="G11" s="27"/>
      <c r="H11" s="28"/>
      <c r="I11" s="5"/>
    </row>
    <row r="12" spans="1:15" x14ac:dyDescent="0.3">
      <c r="A12" s="29" t="s">
        <v>46</v>
      </c>
      <c r="B12" s="1">
        <v>0</v>
      </c>
      <c r="D12" s="30">
        <v>10</v>
      </c>
      <c r="E12" s="30">
        <v>1</v>
      </c>
      <c r="F12" s="31">
        <f t="shared" si="0"/>
        <v>0</v>
      </c>
      <c r="G12" s="27"/>
      <c r="H12" s="28"/>
      <c r="I12" s="5"/>
    </row>
    <row r="13" spans="1:15" x14ac:dyDescent="0.3">
      <c r="A13" s="29" t="s">
        <v>59</v>
      </c>
      <c r="B13" s="1">
        <v>0</v>
      </c>
      <c r="D13" s="32">
        <v>3850</v>
      </c>
      <c r="E13" s="32">
        <v>4</v>
      </c>
      <c r="F13" s="31">
        <f t="shared" si="0"/>
        <v>0</v>
      </c>
      <c r="I13" s="33"/>
      <c r="J13" s="34"/>
      <c r="K13" s="34"/>
    </row>
    <row r="14" spans="1:15" x14ac:dyDescent="0.3">
      <c r="A14" s="29" t="s">
        <v>20</v>
      </c>
      <c r="B14" s="1">
        <v>0</v>
      </c>
      <c r="D14" s="32">
        <v>2250</v>
      </c>
      <c r="E14" s="32">
        <v>4</v>
      </c>
      <c r="F14" s="31">
        <f t="shared" si="0"/>
        <v>0</v>
      </c>
      <c r="I14" s="33"/>
      <c r="J14" s="34"/>
      <c r="K14" s="34"/>
    </row>
    <row r="15" spans="1:15" s="63" customFormat="1" x14ac:dyDescent="0.3">
      <c r="A15" s="29" t="s">
        <v>64</v>
      </c>
      <c r="B15" s="57">
        <v>0</v>
      </c>
      <c r="C15" s="65"/>
      <c r="D15" s="32">
        <v>2280</v>
      </c>
      <c r="E15" s="32">
        <v>4</v>
      </c>
      <c r="F15" s="31">
        <f t="shared" ref="F15" si="1">B15*D15*E15</f>
        <v>0</v>
      </c>
      <c r="G15" s="59"/>
      <c r="H15" s="59"/>
      <c r="I15" s="60"/>
      <c r="J15" s="61"/>
      <c r="K15" s="61"/>
      <c r="L15" s="62"/>
      <c r="M15" s="62"/>
      <c r="N15" s="58"/>
      <c r="O15" s="58"/>
    </row>
    <row r="16" spans="1:15" x14ac:dyDescent="0.3">
      <c r="A16" s="29" t="s">
        <v>65</v>
      </c>
      <c r="B16" s="1">
        <v>0</v>
      </c>
      <c r="D16" s="32">
        <v>22000</v>
      </c>
      <c r="E16" s="32">
        <v>4</v>
      </c>
      <c r="F16" s="31">
        <f>B16*D16*E16</f>
        <v>0</v>
      </c>
      <c r="I16" s="33"/>
      <c r="J16" s="34"/>
      <c r="K16" s="34"/>
    </row>
    <row r="17" spans="1:11" x14ac:dyDescent="0.3">
      <c r="A17" s="64" t="s">
        <v>67</v>
      </c>
      <c r="B17" s="36"/>
      <c r="D17" s="37"/>
      <c r="E17" s="37"/>
      <c r="F17" s="38">
        <f>SUM(F9:F16)</f>
        <v>0</v>
      </c>
      <c r="I17" s="33"/>
      <c r="J17" s="34"/>
      <c r="K17" s="34"/>
    </row>
    <row r="18" spans="1:11" x14ac:dyDescent="0.3">
      <c r="A18" s="35"/>
      <c r="B18" s="39"/>
      <c r="C18" s="40"/>
      <c r="D18" s="41"/>
      <c r="E18" s="41"/>
      <c r="F18" s="42"/>
      <c r="G18" s="43"/>
      <c r="I18" s="33"/>
      <c r="J18" s="34"/>
      <c r="K18" s="34"/>
    </row>
    <row r="19" spans="1:11" x14ac:dyDescent="0.3">
      <c r="A19" s="25" t="s">
        <v>22</v>
      </c>
      <c r="B19" s="26" t="s">
        <v>2</v>
      </c>
      <c r="D19" s="27" t="s">
        <v>24</v>
      </c>
      <c r="E19" s="27" t="s">
        <v>48</v>
      </c>
      <c r="F19" s="28" t="s">
        <v>1</v>
      </c>
      <c r="G19" s="27"/>
      <c r="H19" s="28"/>
      <c r="I19" s="27"/>
    </row>
    <row r="20" spans="1:11" x14ac:dyDescent="0.3">
      <c r="A20" s="29" t="s">
        <v>60</v>
      </c>
      <c r="B20" s="1">
        <v>0</v>
      </c>
      <c r="D20" s="30">
        <v>18</v>
      </c>
      <c r="E20" s="30">
        <v>1</v>
      </c>
      <c r="F20" s="31">
        <f t="shared" ref="F20:F29" si="2">B20*D20*E20</f>
        <v>0</v>
      </c>
      <c r="G20" s="27"/>
      <c r="H20" s="28"/>
      <c r="I20" s="5"/>
    </row>
    <row r="21" spans="1:11" x14ac:dyDescent="0.3">
      <c r="A21" s="29" t="s">
        <v>63</v>
      </c>
      <c r="B21" s="1">
        <v>0</v>
      </c>
      <c r="D21" s="30">
        <v>18</v>
      </c>
      <c r="E21" s="30">
        <v>1</v>
      </c>
      <c r="F21" s="31">
        <f>B21*D21*E21</f>
        <v>0</v>
      </c>
      <c r="G21" s="27"/>
      <c r="H21" s="28"/>
      <c r="I21" s="5"/>
    </row>
    <row r="22" spans="1:11" x14ac:dyDescent="0.3">
      <c r="A22" s="29" t="s">
        <v>47</v>
      </c>
      <c r="B22" s="1">
        <v>0</v>
      </c>
      <c r="D22" s="30">
        <v>18</v>
      </c>
      <c r="E22" s="30">
        <v>1</v>
      </c>
      <c r="F22" s="31">
        <f>B22*D22*E22</f>
        <v>0</v>
      </c>
      <c r="G22" s="27"/>
      <c r="H22" s="28"/>
      <c r="I22" s="5"/>
    </row>
    <row r="23" spans="1:11" x14ac:dyDescent="0.3">
      <c r="A23" s="29" t="s">
        <v>59</v>
      </c>
      <c r="B23" s="1">
        <v>0</v>
      </c>
      <c r="D23" s="32">
        <v>1650</v>
      </c>
      <c r="E23" s="32">
        <v>4</v>
      </c>
      <c r="F23" s="31">
        <f t="shared" si="2"/>
        <v>0</v>
      </c>
      <c r="I23" s="33"/>
      <c r="J23" s="34"/>
      <c r="K23" s="34"/>
    </row>
    <row r="24" spans="1:11" x14ac:dyDescent="0.3">
      <c r="A24" s="29" t="s">
        <v>20</v>
      </c>
      <c r="B24" s="1">
        <v>0</v>
      </c>
      <c r="D24" s="32">
        <v>750</v>
      </c>
      <c r="E24" s="32">
        <v>4</v>
      </c>
      <c r="F24" s="31">
        <f t="shared" si="2"/>
        <v>0</v>
      </c>
      <c r="I24" s="33"/>
      <c r="J24" s="34"/>
      <c r="K24" s="34"/>
    </row>
    <row r="25" spans="1:11" x14ac:dyDescent="0.3">
      <c r="A25" s="29" t="s">
        <v>64</v>
      </c>
      <c r="B25" s="1">
        <v>0</v>
      </c>
      <c r="D25" s="32">
        <v>760</v>
      </c>
      <c r="E25" s="32">
        <v>4</v>
      </c>
      <c r="F25" s="31">
        <f>B25*D25*E25</f>
        <v>0</v>
      </c>
      <c r="I25" s="33"/>
      <c r="J25" s="34"/>
      <c r="K25" s="34"/>
    </row>
    <row r="26" spans="1:11" x14ac:dyDescent="0.3">
      <c r="A26" s="29" t="s">
        <v>66</v>
      </c>
      <c r="B26" s="1">
        <v>0</v>
      </c>
      <c r="D26" s="32">
        <v>9500</v>
      </c>
      <c r="E26" s="32">
        <v>4</v>
      </c>
      <c r="F26" s="31">
        <f t="shared" ref="F26" si="3">B26*D26*E26</f>
        <v>0</v>
      </c>
      <c r="I26" s="33"/>
      <c r="J26" s="34"/>
      <c r="K26" s="34"/>
    </row>
    <row r="27" spans="1:11" x14ac:dyDescent="0.3">
      <c r="A27" s="44" t="s">
        <v>21</v>
      </c>
      <c r="B27" s="1">
        <v>0</v>
      </c>
      <c r="D27" s="32">
        <v>400</v>
      </c>
      <c r="E27" s="32">
        <v>4</v>
      </c>
      <c r="F27" s="31">
        <f t="shared" si="2"/>
        <v>0</v>
      </c>
      <c r="I27" s="33"/>
      <c r="J27" s="34"/>
      <c r="K27" s="34"/>
    </row>
    <row r="28" spans="1:11" x14ac:dyDescent="0.3">
      <c r="A28" s="29" t="s">
        <v>52</v>
      </c>
      <c r="B28" s="1">
        <v>0</v>
      </c>
      <c r="D28" s="32">
        <v>12</v>
      </c>
      <c r="E28" s="32">
        <v>4</v>
      </c>
      <c r="F28" s="31">
        <f t="shared" si="2"/>
        <v>0</v>
      </c>
      <c r="I28" s="33"/>
      <c r="J28" s="34"/>
      <c r="K28" s="34"/>
    </row>
    <row r="29" spans="1:11" x14ac:dyDescent="0.3">
      <c r="A29" s="29" t="s">
        <v>23</v>
      </c>
      <c r="B29" s="1">
        <v>0</v>
      </c>
      <c r="D29" s="32">
        <f>100000/100</f>
        <v>1000</v>
      </c>
      <c r="E29" s="32">
        <v>4</v>
      </c>
      <c r="F29" s="31">
        <f t="shared" si="2"/>
        <v>0</v>
      </c>
      <c r="I29" s="33"/>
      <c r="J29" s="34"/>
      <c r="K29" s="34"/>
    </row>
    <row r="30" spans="1:11" x14ac:dyDescent="0.3">
      <c r="A30" s="64" t="s">
        <v>67</v>
      </c>
      <c r="D30" s="37"/>
      <c r="E30" s="37"/>
      <c r="F30" s="38">
        <f>SUM(F20:F29)</f>
        <v>0</v>
      </c>
      <c r="G30" s="27"/>
      <c r="H30" s="28"/>
    </row>
    <row r="31" spans="1:11" x14ac:dyDescent="0.3">
      <c r="F31" s="4"/>
    </row>
    <row r="32" spans="1:11" ht="28.8" x14ac:dyDescent="0.3">
      <c r="A32" s="45" t="s">
        <v>53</v>
      </c>
      <c r="B32" s="46" t="s">
        <v>54</v>
      </c>
      <c r="D32" s="27" t="s">
        <v>24</v>
      </c>
      <c r="E32" s="27" t="s">
        <v>48</v>
      </c>
      <c r="F32" s="28" t="s">
        <v>1</v>
      </c>
    </row>
    <row r="33" spans="1:6" x14ac:dyDescent="0.3">
      <c r="A33" s="29" t="s">
        <v>38</v>
      </c>
      <c r="B33" s="1">
        <v>0</v>
      </c>
      <c r="D33" s="30">
        <v>43</v>
      </c>
      <c r="E33" s="30">
        <v>4</v>
      </c>
      <c r="F33" s="31">
        <f>B33*D33*E33</f>
        <v>0</v>
      </c>
    </row>
    <row r="34" spans="1:6" x14ac:dyDescent="0.3">
      <c r="A34" s="29" t="s">
        <v>39</v>
      </c>
      <c r="B34" s="1">
        <v>0</v>
      </c>
      <c r="D34" s="30">
        <v>5</v>
      </c>
      <c r="E34" s="30">
        <v>4</v>
      </c>
      <c r="F34" s="31">
        <f>B34*D34*E34</f>
        <v>0</v>
      </c>
    </row>
    <row r="35" spans="1:6" x14ac:dyDescent="0.3">
      <c r="A35" s="29" t="s">
        <v>40</v>
      </c>
      <c r="B35" s="1">
        <v>0</v>
      </c>
      <c r="D35" s="30">
        <v>18</v>
      </c>
      <c r="E35" s="30">
        <v>4</v>
      </c>
      <c r="F35" s="31">
        <f>B35*D35*E35</f>
        <v>0</v>
      </c>
    </row>
    <row r="36" spans="1:6" x14ac:dyDescent="0.3">
      <c r="D36" s="37"/>
      <c r="E36" s="37"/>
      <c r="F36" s="38">
        <f>SUM(F33:F35)</f>
        <v>0</v>
      </c>
    </row>
    <row r="37" spans="1:6" x14ac:dyDescent="0.3">
      <c r="D37" s="47"/>
      <c r="E37" s="47"/>
      <c r="F37" s="42"/>
    </row>
    <row r="38" spans="1:6" x14ac:dyDescent="0.3">
      <c r="A38" s="48" t="s">
        <v>18</v>
      </c>
      <c r="B38" s="38">
        <f>F17+F30+F36</f>
        <v>0</v>
      </c>
    </row>
    <row r="39" spans="1:6" x14ac:dyDescent="0.3">
      <c r="A39" s="4"/>
      <c r="B39" s="47"/>
    </row>
    <row r="40" spans="1:6" x14ac:dyDescent="0.3">
      <c r="D40" s="47"/>
      <c r="E40" s="47"/>
      <c r="F40" s="42"/>
    </row>
    <row r="41" spans="1:6" x14ac:dyDescent="0.3">
      <c r="A41" s="49" t="s">
        <v>26</v>
      </c>
      <c r="D41" s="47"/>
      <c r="E41" s="47"/>
      <c r="F41" s="42"/>
    </row>
    <row r="42" spans="1:6" x14ac:dyDescent="0.3">
      <c r="A42" s="25" t="s">
        <v>55</v>
      </c>
      <c r="C42" s="26" t="s">
        <v>2</v>
      </c>
      <c r="D42" s="50"/>
      <c r="E42" s="50"/>
      <c r="F42" s="51"/>
    </row>
    <row r="43" spans="1:6" x14ac:dyDescent="0.3">
      <c r="A43" s="29" t="s">
        <v>41</v>
      </c>
      <c r="C43" s="1">
        <v>0</v>
      </c>
      <c r="D43" s="52"/>
      <c r="E43" s="52"/>
      <c r="F43" s="42"/>
    </row>
    <row r="44" spans="1:6" x14ac:dyDescent="0.3">
      <c r="A44" s="29" t="s">
        <v>40</v>
      </c>
      <c r="C44" s="1">
        <v>0</v>
      </c>
      <c r="D44" s="52"/>
      <c r="E44" s="52"/>
      <c r="F44" s="42"/>
    </row>
    <row r="45" spans="1:6" x14ac:dyDescent="0.3">
      <c r="A45" s="42"/>
      <c r="C45" s="53"/>
      <c r="D45" s="52"/>
      <c r="E45" s="52"/>
      <c r="F45" s="42"/>
    </row>
    <row r="46" spans="1:6" x14ac:dyDescent="0.3">
      <c r="A46" s="25" t="s">
        <v>49</v>
      </c>
      <c r="C46" s="26" t="s">
        <v>2</v>
      </c>
      <c r="D46" s="47"/>
      <c r="E46" s="47"/>
      <c r="F46" s="42">
        <f>SUM(F43:F44)</f>
        <v>0</v>
      </c>
    </row>
    <row r="47" spans="1:6" x14ac:dyDescent="0.3">
      <c r="A47" s="29" t="s">
        <v>41</v>
      </c>
      <c r="C47" s="1">
        <v>0</v>
      </c>
      <c r="D47" s="47"/>
      <c r="E47" s="47"/>
      <c r="F47" s="42"/>
    </row>
    <row r="48" spans="1:6" x14ac:dyDescent="0.3">
      <c r="A48" s="29" t="s">
        <v>40</v>
      </c>
      <c r="C48" s="1">
        <v>0</v>
      </c>
      <c r="D48" s="47"/>
      <c r="E48" s="47"/>
      <c r="F48" s="42"/>
    </row>
    <row r="49" spans="1:6" x14ac:dyDescent="0.3">
      <c r="C49" s="3"/>
      <c r="D49" s="47"/>
      <c r="E49" s="47"/>
      <c r="F49" s="42"/>
    </row>
    <row r="50" spans="1:6" x14ac:dyDescent="0.3">
      <c r="A50" s="25" t="s">
        <v>50</v>
      </c>
      <c r="B50" s="54" t="s">
        <v>32</v>
      </c>
      <c r="C50" s="26" t="s">
        <v>2</v>
      </c>
      <c r="D50" s="47"/>
      <c r="E50" s="47"/>
      <c r="F50" s="42"/>
    </row>
    <row r="51" spans="1:6" x14ac:dyDescent="0.3">
      <c r="A51" s="29" t="s">
        <v>33</v>
      </c>
      <c r="B51" s="55">
        <v>1000</v>
      </c>
      <c r="C51" s="1">
        <v>0</v>
      </c>
    </row>
    <row r="52" spans="1:6" x14ac:dyDescent="0.3">
      <c r="A52" s="29" t="s">
        <v>34</v>
      </c>
      <c r="B52" s="55">
        <v>1000</v>
      </c>
      <c r="C52" s="1">
        <v>0</v>
      </c>
    </row>
    <row r="53" spans="1:6" x14ac:dyDescent="0.3">
      <c r="A53" s="29" t="s">
        <v>36</v>
      </c>
      <c r="B53" s="55">
        <v>1000</v>
      </c>
      <c r="C53" s="1">
        <v>0</v>
      </c>
    </row>
    <row r="54" spans="1:6" x14ac:dyDescent="0.3">
      <c r="A54" s="29" t="s">
        <v>35</v>
      </c>
      <c r="B54" s="55">
        <v>1000</v>
      </c>
      <c r="C54" s="1">
        <v>0</v>
      </c>
    </row>
    <row r="55" spans="1:6" x14ac:dyDescent="0.3">
      <c r="A55" s="29" t="s">
        <v>37</v>
      </c>
      <c r="B55" s="55">
        <v>1000</v>
      </c>
      <c r="C55" s="1">
        <v>0</v>
      </c>
    </row>
    <row r="56" spans="1:6" x14ac:dyDescent="0.3">
      <c r="A56" s="29" t="s">
        <v>56</v>
      </c>
      <c r="B56" s="55">
        <v>1000</v>
      </c>
      <c r="C56" s="1">
        <v>0</v>
      </c>
    </row>
    <row r="57" spans="1:6" x14ac:dyDescent="0.3">
      <c r="A57" s="29" t="s">
        <v>27</v>
      </c>
      <c r="B57" s="55">
        <v>2000</v>
      </c>
      <c r="C57" s="1">
        <v>0</v>
      </c>
    </row>
    <row r="58" spans="1:6" x14ac:dyDescent="0.3">
      <c r="A58" s="29" t="s">
        <v>28</v>
      </c>
      <c r="B58" s="55">
        <v>1000</v>
      </c>
      <c r="C58" s="1">
        <v>0</v>
      </c>
    </row>
    <row r="59" spans="1:6" x14ac:dyDescent="0.3">
      <c r="A59" s="29" t="s">
        <v>29</v>
      </c>
      <c r="B59" s="55">
        <v>2000</v>
      </c>
      <c r="C59" s="1">
        <v>0</v>
      </c>
    </row>
    <row r="60" spans="1:6" x14ac:dyDescent="0.3">
      <c r="A60" s="56" t="s">
        <v>30</v>
      </c>
      <c r="B60" s="55">
        <v>1000</v>
      </c>
      <c r="C60" s="1">
        <v>0</v>
      </c>
    </row>
    <row r="61" spans="1:6" ht="28.8" x14ac:dyDescent="0.3">
      <c r="A61" s="56" t="s">
        <v>31</v>
      </c>
      <c r="B61" s="55">
        <v>2500</v>
      </c>
      <c r="C61" s="1">
        <v>0</v>
      </c>
    </row>
    <row r="62" spans="1:6" ht="28.8" x14ac:dyDescent="0.3">
      <c r="A62" s="56" t="s">
        <v>57</v>
      </c>
      <c r="B62" s="55">
        <v>100</v>
      </c>
      <c r="C62" s="1">
        <v>0</v>
      </c>
    </row>
    <row r="63" spans="1:6" ht="28.8" x14ac:dyDescent="0.3">
      <c r="A63" s="56" t="s">
        <v>58</v>
      </c>
      <c r="B63" s="55">
        <v>100</v>
      </c>
      <c r="C63" s="1">
        <v>0</v>
      </c>
    </row>
    <row r="65" spans="1:3" x14ac:dyDescent="0.3">
      <c r="A65" s="25" t="s">
        <v>42</v>
      </c>
      <c r="C65" s="26" t="s">
        <v>2</v>
      </c>
    </row>
    <row r="66" spans="1:3" x14ac:dyDescent="0.3">
      <c r="A66" s="29" t="s">
        <v>19</v>
      </c>
      <c r="C66" s="1">
        <v>0</v>
      </c>
    </row>
    <row r="67" spans="1:3" x14ac:dyDescent="0.3">
      <c r="A67" s="29" t="s">
        <v>20</v>
      </c>
      <c r="C67" s="1">
        <v>0</v>
      </c>
    </row>
    <row r="68" spans="1:3" x14ac:dyDescent="0.3">
      <c r="A68" s="29" t="s">
        <v>51</v>
      </c>
      <c r="C68" s="1">
        <v>0</v>
      </c>
    </row>
    <row r="69" spans="1:3" x14ac:dyDescent="0.3">
      <c r="A69" s="44" t="s">
        <v>21</v>
      </c>
      <c r="C69" s="1">
        <v>0</v>
      </c>
    </row>
    <row r="70" spans="1:3" x14ac:dyDescent="0.3">
      <c r="A70" s="29" t="s">
        <v>52</v>
      </c>
      <c r="C70" s="1">
        <v>0</v>
      </c>
    </row>
    <row r="71" spans="1:3" x14ac:dyDescent="0.3">
      <c r="A71" s="29" t="s">
        <v>23</v>
      </c>
      <c r="C71" s="1">
        <v>0</v>
      </c>
    </row>
  </sheetData>
  <sheetProtection algorithmName="SHA-512" hashValue="I8Qkh26js6Rw3gKXM6mRSjrpihiD4C9lGawIcH3XhOIPxlw1TYPniVO6HDkpwACS/aduQ/LSV5oVM5XYwAq3Pg==" saltValue="Y8IG5yoBApoAQjWtkR43Zw==" spinCount="100000" sheet="1" objects="1" scenarios="1"/>
  <phoneticPr fontId="2" type="noConversion"/>
  <conditionalFormatting sqref="B13">
    <cfRule type="cellIs" dxfId="0" priority="1" operator="greaterThan">
      <formula>14</formula>
    </cfRule>
  </conditionalFormatting>
  <pageMargins left="0.70866141732283472" right="0.70866141732283472" top="0.74803149606299213" bottom="0.74803149606299213" header="0.31496062992125984" footer="0.31496062992125984"/>
  <pageSetup paperSize="8" scale="60" orientation="landscape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F0EF99F09B8F43B7113C66D519A8A0" ma:contentTypeVersion="12" ma:contentTypeDescription="Create a new document." ma:contentTypeScope="" ma:versionID="f7b9639f2f1380eccdebccd977a4e206">
  <xsd:schema xmlns:xsd="http://www.w3.org/2001/XMLSchema" xmlns:xs="http://www.w3.org/2001/XMLSchema" xmlns:p="http://schemas.microsoft.com/office/2006/metadata/properties" xmlns:ns2="8061c25d-d9d4-41e4-80cb-721e0931eff7" xmlns:ns3="fe0f7755-c0be-48ad-8ea3-60bcd36bc4db" targetNamespace="http://schemas.microsoft.com/office/2006/metadata/properties" ma:root="true" ma:fieldsID="362fef66de9ff72454230618713a6fea" ns2:_="" ns3:_="">
    <xsd:import namespace="8061c25d-d9d4-41e4-80cb-721e0931eff7"/>
    <xsd:import namespace="fe0f7755-c0be-48ad-8ea3-60bcd36bc4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61c25d-d9d4-41e4-80cb-721e0931ef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0f7755-c0be-48ad-8ea3-60bcd36bc4d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FBACB0-B19D-4820-A8EF-4906F1A455E4}"/>
</file>

<file path=customXml/itemProps2.xml><?xml version="1.0" encoding="utf-8"?>
<ds:datastoreItem xmlns:ds="http://schemas.openxmlformats.org/officeDocument/2006/customXml" ds:itemID="{4587C8CF-5A59-4B39-9805-B97E169B3882}">
  <ds:schemaRefs>
    <ds:schemaRef ds:uri="http://purl.org/dc/elements/1.1/"/>
    <ds:schemaRef ds:uri="http://www.w3.org/XML/1998/namespace"/>
    <ds:schemaRef ds:uri="fe0f7755-c0be-48ad-8ea3-60bcd36bc4db"/>
    <ds:schemaRef ds:uri="http://schemas.microsoft.com/office/infopath/2007/PartnerControls"/>
    <ds:schemaRef ds:uri="http://purl.org/dc/dcmitype/"/>
    <ds:schemaRef ds:uri="http://purl.org/dc/terms/"/>
    <ds:schemaRef ds:uri="http://schemas.microsoft.com/office/2006/documentManagement/types"/>
    <ds:schemaRef ds:uri="8061c25d-d9d4-41e4-80cb-721e0931eff7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916954A-BDA5-4FB7-B7E8-BE293B99215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Prijzenblad KA</dc:title>
  <dc:subject>EA Document Processing GemDH</dc:subject>
  <dc:creator/>
  <cp:lastModifiedBy/>
  <dcterms:created xsi:type="dcterms:W3CDTF">2006-09-16T00:00:00Z</dcterms:created>
  <dcterms:modified xsi:type="dcterms:W3CDTF">2021-05-20T11:35:24Z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0x010100B5F0EF99F09B8F43B7113C66D519A8A0</vt:lpwstr>
  </property>
</Properties>
</file>