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VISTA/Aanbesteding/Groenonderhoud 2021/3. Documenten/1. Document/"/>
    </mc:Choice>
  </mc:AlternateContent>
  <xr:revisionPtr revIDLastSave="0" documentId="8_{D1A738AF-378C-4FC5-8CA4-AFB6E578657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Voorblad" sheetId="7" r:id="rId1"/>
    <sheet name="Sibemaweg" sheetId="12" r:id="rId2"/>
    <sheet name="Arendstraat" sheetId="13" r:id="rId3"/>
    <sheet name="Horsterweg" sheetId="11" r:id="rId4"/>
    <sheet name="Valkenburgerweg" sheetId="3" r:id="rId5"/>
    <sheet name="Milaanstraat" sheetId="9" r:id="rId6"/>
    <sheet name="Schandelermolenweg" sheetId="8" r:id="rId7"/>
    <sheet name="Totaal ter vergelijking" sheetId="6" r:id="rId8"/>
    <sheet name="Menukaart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1" i="8" l="1"/>
  <c r="J95" i="8"/>
  <c r="J119" i="3"/>
  <c r="F31" i="6" s="1"/>
  <c r="F47" i="6"/>
  <c r="F40" i="6"/>
  <c r="F38" i="6"/>
  <c r="J43" i="6" s="1"/>
  <c r="F33" i="6"/>
  <c r="F26" i="6"/>
  <c r="F24" i="6"/>
  <c r="F17" i="6"/>
  <c r="F15" i="6"/>
  <c r="J20" i="6" s="1"/>
  <c r="F10" i="6"/>
  <c r="F8" i="6"/>
  <c r="J13" i="6" s="1"/>
  <c r="J59" i="9"/>
  <c r="J63" i="9" s="1"/>
  <c r="J67" i="11"/>
  <c r="J63" i="11"/>
  <c r="J100" i="13"/>
  <c r="J96" i="13"/>
  <c r="J143" i="12"/>
  <c r="J139" i="12"/>
  <c r="J123" i="3" l="1"/>
  <c r="J29" i="6"/>
  <c r="F45" i="6"/>
  <c r="J50" i="6" s="1"/>
  <c r="J36" i="6"/>
  <c r="J53" i="6" s="1"/>
</calcChain>
</file>

<file path=xl/sharedStrings.xml><?xml version="1.0" encoding="utf-8"?>
<sst xmlns="http://schemas.openxmlformats.org/spreadsheetml/2006/main" count="1111" uniqueCount="404">
  <si>
    <t>Gunningscriterium Prijs:</t>
  </si>
  <si>
    <t>Totale kosten Valkenburgerweg jaar 1:</t>
  </si>
  <si>
    <t>Totale kosten valkenburgerweg jaar 2:</t>
  </si>
  <si>
    <t>Totale kosten Valkenburgerweg ter vergelijking</t>
  </si>
  <si>
    <t>Totale kosten Schandelermolenweg jaar 2:</t>
  </si>
  <si>
    <t>Totale kosten Schandelermolenweg ter vergelijking</t>
  </si>
  <si>
    <t>Totaal ter vergelijking</t>
  </si>
  <si>
    <t>Nr.</t>
  </si>
  <si>
    <t>Omschrijving</t>
  </si>
  <si>
    <t>Freqentie</t>
  </si>
  <si>
    <t>Kosten per keer</t>
  </si>
  <si>
    <t>Kosten op jaarbasis</t>
  </si>
  <si>
    <t>1.1</t>
  </si>
  <si>
    <t>Weeknummer(s) werkzaamheden</t>
  </si>
  <si>
    <t>2.1</t>
  </si>
  <si>
    <t>Stamopschot en wortelopschot verwijderen</t>
  </si>
  <si>
    <t>2.2</t>
  </si>
  <si>
    <t>2.3</t>
  </si>
  <si>
    <t>Haag linker patio vormsnoeien</t>
  </si>
  <si>
    <t>3.</t>
  </si>
  <si>
    <t>3.1</t>
  </si>
  <si>
    <t>3.2</t>
  </si>
  <si>
    <t>4.</t>
  </si>
  <si>
    <t>4.1</t>
  </si>
  <si>
    <t>4.2</t>
  </si>
  <si>
    <t>4.3</t>
  </si>
  <si>
    <t>5.</t>
  </si>
  <si>
    <t>5.1</t>
  </si>
  <si>
    <t>Bemesten korrelachtige meststof NPK 17-17-17</t>
  </si>
  <si>
    <t>5.2</t>
  </si>
  <si>
    <t>6.</t>
  </si>
  <si>
    <t>6.1</t>
  </si>
  <si>
    <t>6.2</t>
  </si>
  <si>
    <t>7.</t>
  </si>
  <si>
    <t>7.1</t>
  </si>
  <si>
    <t>8.</t>
  </si>
  <si>
    <t>8.1</t>
  </si>
  <si>
    <t>8.2</t>
  </si>
  <si>
    <t>9.</t>
  </si>
  <si>
    <t>9.1</t>
  </si>
  <si>
    <t>9.2</t>
  </si>
  <si>
    <t>Totaal 2de  jaar Valkenburgerweg incl. BTW</t>
  </si>
  <si>
    <t>Totaal 1ste jaar Valkenburgerweg incl. BTW</t>
  </si>
  <si>
    <t>Gelieve in te vullen</t>
  </si>
  <si>
    <t>Automatische berekening</t>
  </si>
  <si>
    <t>Totaal 2 jaar t.b.v. gunnen op waarde  jaar Valkenburgerweg incl. BTW</t>
  </si>
  <si>
    <t>Valkenburgerweg incl. BTW</t>
  </si>
  <si>
    <t>Schandelermolenweg incl. BTW</t>
  </si>
  <si>
    <t>Begeleidingssnoei bomen rechter patio</t>
  </si>
  <si>
    <t>m2/m1/stuks*</t>
  </si>
  <si>
    <t>9.3</t>
  </si>
  <si>
    <t>10.</t>
  </si>
  <si>
    <t>10.1</t>
  </si>
  <si>
    <t>Sibemaweg incl. BTW</t>
  </si>
  <si>
    <t>Bomen in plantvak &lt;10 jaar</t>
  </si>
  <si>
    <t>Freqentie per jaar</t>
  </si>
  <si>
    <t xml:space="preserve">Begeleidingssnoei bomen </t>
  </si>
  <si>
    <t xml:space="preserve">Stamopschot en wortelopschot verwijderen </t>
  </si>
  <si>
    <t xml:space="preserve">Bomen in plantvak &gt;10 jaar </t>
  </si>
  <si>
    <t xml:space="preserve">4 st. </t>
  </si>
  <si>
    <t>34 st.</t>
  </si>
  <si>
    <t xml:space="preserve">Stamopschot en worstelopschot verwijderen </t>
  </si>
  <si>
    <t>3.3</t>
  </si>
  <si>
    <t>1.2</t>
  </si>
  <si>
    <t xml:space="preserve">1.2 </t>
  </si>
  <si>
    <t xml:space="preserve">Bijmaaien rodom bomen </t>
  </si>
  <si>
    <t xml:space="preserve">1 st. </t>
  </si>
  <si>
    <t xml:space="preserve">4.2 </t>
  </si>
  <si>
    <t xml:space="preserve">Bijmaaien rondom bomen </t>
  </si>
  <si>
    <t xml:space="preserve">4.3 </t>
  </si>
  <si>
    <t xml:space="preserve">Bomen in gazon &lt;10 jaar </t>
  </si>
  <si>
    <t xml:space="preserve">Bomen in gazon &gt;10 jaar </t>
  </si>
  <si>
    <t xml:space="preserve">Bomen in verharding &gt;10 jaar </t>
  </si>
  <si>
    <t>5.3</t>
  </si>
  <si>
    <t xml:space="preserve">Onkruidvrij maken boomspiegel </t>
  </si>
  <si>
    <t xml:space="preserve">Bosplantsoen intensief onderhoud </t>
  </si>
  <si>
    <t xml:space="preserve">Bosvegetatie snoeien </t>
  </si>
  <si>
    <t xml:space="preserve">Onkruidvrij maken bosvegetatie </t>
  </si>
  <si>
    <t>314 m2</t>
  </si>
  <si>
    <t>Sierheesters/ botanische rozen &lt;1 meter</t>
  </si>
  <si>
    <t xml:space="preserve">Voorjaarssnoei </t>
  </si>
  <si>
    <t>7.2</t>
  </si>
  <si>
    <t xml:space="preserve">Onkruidvrij maken beplantingsbak </t>
  </si>
  <si>
    <t xml:space="preserve">495 m2 </t>
  </si>
  <si>
    <t xml:space="preserve">Sierheesters/ botanische rozen &gt;1 meter </t>
  </si>
  <si>
    <t xml:space="preserve">279 m2 </t>
  </si>
  <si>
    <t xml:space="preserve">Grond zwart houden </t>
  </si>
  <si>
    <t xml:space="preserve">Onkruidvrij houden </t>
  </si>
  <si>
    <t xml:space="preserve">19 m2 </t>
  </si>
  <si>
    <t>Totaal 1ste jaar Sibemaweg incl. BTW</t>
  </si>
  <si>
    <t>Totaal 2de  jaar Sibemaweg incl. BTW</t>
  </si>
  <si>
    <t xml:space="preserve">Bodembedekkers </t>
  </si>
  <si>
    <t>10.2</t>
  </si>
  <si>
    <t xml:space="preserve">Onkruidvrij maken beplantingsvakken </t>
  </si>
  <si>
    <t>697 m2</t>
  </si>
  <si>
    <t>Kniphaag enkelzijdig knippen incl. bovenkant</t>
  </si>
  <si>
    <t>Knippen haag</t>
  </si>
  <si>
    <t>11.1</t>
  </si>
  <si>
    <t xml:space="preserve">288 m2 </t>
  </si>
  <si>
    <t xml:space="preserve">Kniphaag tweezijdig knippen incl. bovenkant </t>
  </si>
  <si>
    <t xml:space="preserve">12. </t>
  </si>
  <si>
    <t>12.1</t>
  </si>
  <si>
    <t xml:space="preserve">1230 m2 </t>
  </si>
  <si>
    <t xml:space="preserve">13. </t>
  </si>
  <si>
    <t xml:space="preserve">Blokhaag </t>
  </si>
  <si>
    <t xml:space="preserve">Knippen haag </t>
  </si>
  <si>
    <t xml:space="preserve">13.1 </t>
  </si>
  <si>
    <t>13.1</t>
  </si>
  <si>
    <t xml:space="preserve">284 m2 </t>
  </si>
  <si>
    <t>14.</t>
  </si>
  <si>
    <t>Haagvoet (oppervlakte)</t>
  </si>
  <si>
    <t xml:space="preserve">14.1 </t>
  </si>
  <si>
    <t xml:space="preserve">Onkruidvrij maken haagvoet (oppervlakte) </t>
  </si>
  <si>
    <t xml:space="preserve">332 m2 </t>
  </si>
  <si>
    <t xml:space="preserve">15. </t>
  </si>
  <si>
    <t xml:space="preserve">Obstakels in gazon </t>
  </si>
  <si>
    <t>15.1</t>
  </si>
  <si>
    <t>Bijmaaien obstakels</t>
  </si>
  <si>
    <t>14.1</t>
  </si>
  <si>
    <t>16.</t>
  </si>
  <si>
    <t>16.1</t>
  </si>
  <si>
    <t xml:space="preserve">Vlonder </t>
  </si>
  <si>
    <t xml:space="preserve">Vlonder ontdoen van blad </t>
  </si>
  <si>
    <t xml:space="preserve">1544 m2 </t>
  </si>
  <si>
    <t>17.</t>
  </si>
  <si>
    <t>Grasmultiraster</t>
  </si>
  <si>
    <t>Grasmultiraster maaien</t>
  </si>
  <si>
    <t xml:space="preserve">Grasmultirasters ontdoen van blad </t>
  </si>
  <si>
    <t>17.1</t>
  </si>
  <si>
    <t>17.2</t>
  </si>
  <si>
    <t>17.3</t>
  </si>
  <si>
    <t xml:space="preserve">330 m2 </t>
  </si>
  <si>
    <t>18.</t>
  </si>
  <si>
    <t xml:space="preserve">Gazon voor kleine maaimachine op talud </t>
  </si>
  <si>
    <t>18.1</t>
  </si>
  <si>
    <t>18.2</t>
  </si>
  <si>
    <t>18.3</t>
  </si>
  <si>
    <t xml:space="preserve">Gazon maaien </t>
  </si>
  <si>
    <t>Bemesten korrelachtige meststog NPK 17-17-17</t>
  </si>
  <si>
    <t xml:space="preserve">Gazon ontdoen van blad </t>
  </si>
  <si>
    <t xml:space="preserve">297 m2 </t>
  </si>
  <si>
    <t xml:space="preserve">Gazon voor grote maaimachine </t>
  </si>
  <si>
    <t>19.</t>
  </si>
  <si>
    <t>19.1</t>
  </si>
  <si>
    <t>19.2</t>
  </si>
  <si>
    <t>19.3</t>
  </si>
  <si>
    <t>20.</t>
  </si>
  <si>
    <t xml:space="preserve">Harde graskanten (snijden) </t>
  </si>
  <si>
    <t>20.1</t>
  </si>
  <si>
    <t xml:space="preserve">Harde graskanten snijden </t>
  </si>
  <si>
    <t>21.</t>
  </si>
  <si>
    <t>21.1</t>
  </si>
  <si>
    <t>Zachte graskanten steken</t>
  </si>
  <si>
    <t xml:space="preserve">Zachte graskanten (steken) </t>
  </si>
  <si>
    <t xml:space="preserve">Klinker/ tegelverharding </t>
  </si>
  <si>
    <t xml:space="preserve">Onkruidvrij maken tegelverharding </t>
  </si>
  <si>
    <t>22.1</t>
  </si>
  <si>
    <t>22.</t>
  </si>
  <si>
    <t>22.2</t>
  </si>
  <si>
    <t xml:space="preserve">Verharding ontdoen van blad </t>
  </si>
  <si>
    <t xml:space="preserve">22.2 </t>
  </si>
  <si>
    <t>23.</t>
  </si>
  <si>
    <t>23.1</t>
  </si>
  <si>
    <t xml:space="preserve">23.1 </t>
  </si>
  <si>
    <t xml:space="preserve">Grindverharding </t>
  </si>
  <si>
    <t xml:space="preserve">Onkruidvrij maken grindverharding </t>
  </si>
  <si>
    <t xml:space="preserve">Grindverharding ontdoen van blad </t>
  </si>
  <si>
    <t xml:space="preserve">23.2 </t>
  </si>
  <si>
    <t>23.2</t>
  </si>
  <si>
    <t>24.</t>
  </si>
  <si>
    <t xml:space="preserve">24.1 </t>
  </si>
  <si>
    <t>24.2</t>
  </si>
  <si>
    <t>24.1</t>
  </si>
  <si>
    <t xml:space="preserve">Asfalt </t>
  </si>
  <si>
    <t xml:space="preserve">Onkruidvrij maken asfalt </t>
  </si>
  <si>
    <t xml:space="preserve">Asfalt ontdoen van blad </t>
  </si>
  <si>
    <t>1881 m2</t>
  </si>
  <si>
    <t xml:space="preserve">Vijver </t>
  </si>
  <si>
    <t>25.</t>
  </si>
  <si>
    <t>25.1</t>
  </si>
  <si>
    <t>628 m2</t>
  </si>
  <si>
    <t>Arendstraat incl. BTW</t>
  </si>
  <si>
    <t>Totaal 2 jaar t.b.v. gunnen op waarde  jaar Sibemaweg incl. BTW</t>
  </si>
  <si>
    <t>43 st.</t>
  </si>
  <si>
    <t xml:space="preserve">9 st. </t>
  </si>
  <si>
    <t>1.</t>
  </si>
  <si>
    <t xml:space="preserve">79 st. </t>
  </si>
  <si>
    <t xml:space="preserve">Onkruidvrij maken beplantingsvak </t>
  </si>
  <si>
    <t xml:space="preserve">1448 m2 </t>
  </si>
  <si>
    <t>2.</t>
  </si>
  <si>
    <t xml:space="preserve">3.2 </t>
  </si>
  <si>
    <t xml:space="preserve">3.3 </t>
  </si>
  <si>
    <t xml:space="preserve">340 m2 </t>
  </si>
  <si>
    <t xml:space="preserve">409 m2 </t>
  </si>
  <si>
    <t>11.</t>
  </si>
  <si>
    <t>Kniphaag tweezijdig knippen incl. bovenkant</t>
  </si>
  <si>
    <t xml:space="preserve">7.1 </t>
  </si>
  <si>
    <t xml:space="preserve">88 m2 </t>
  </si>
  <si>
    <t xml:space="preserve">8. </t>
  </si>
  <si>
    <t xml:space="preserve">Houtsnippers </t>
  </si>
  <si>
    <t xml:space="preserve">Onkruidvrij maken houtsnippers </t>
  </si>
  <si>
    <t xml:space="preserve">382 m2 </t>
  </si>
  <si>
    <t>Gazon voor kleine maaimachine</t>
  </si>
  <si>
    <t xml:space="preserve">477 m2 </t>
  </si>
  <si>
    <t>10.3</t>
  </si>
  <si>
    <t>10754 m2</t>
  </si>
  <si>
    <t xml:space="preserve">11. </t>
  </si>
  <si>
    <t xml:space="preserve">Ruw gras in talud </t>
  </si>
  <si>
    <t xml:space="preserve">Ruw gras maaien </t>
  </si>
  <si>
    <t>12.</t>
  </si>
  <si>
    <t>26 m2</t>
  </si>
  <si>
    <t>8853 m2</t>
  </si>
  <si>
    <t>325 m2</t>
  </si>
  <si>
    <t>13.</t>
  </si>
  <si>
    <t>14.2</t>
  </si>
  <si>
    <t>15.</t>
  </si>
  <si>
    <t xml:space="preserve">15.1 </t>
  </si>
  <si>
    <t>15.2</t>
  </si>
  <si>
    <t xml:space="preserve">16.1 </t>
  </si>
  <si>
    <t>16.2</t>
  </si>
  <si>
    <t xml:space="preserve">14.2 </t>
  </si>
  <si>
    <t xml:space="preserve">15.2 </t>
  </si>
  <si>
    <t>Totaal 1ste jaar Arendstraat incl. BTW</t>
  </si>
  <si>
    <t>Totaal 2de  jaar Arendstraat incl. BTW</t>
  </si>
  <si>
    <t>Totaal 2 jaar t.b.v. gunnen op waarde  jaar Arendstraat incl. BTW</t>
  </si>
  <si>
    <t>Horsterweg incl. BTW</t>
  </si>
  <si>
    <t>10 st.</t>
  </si>
  <si>
    <t xml:space="preserve">10 st. </t>
  </si>
  <si>
    <t xml:space="preserve">1323 m2 </t>
  </si>
  <si>
    <t xml:space="preserve">3.1 </t>
  </si>
  <si>
    <t xml:space="preserve">4 m2 </t>
  </si>
  <si>
    <t xml:space="preserve">99 m2 </t>
  </si>
  <si>
    <t xml:space="preserve">4.1 </t>
  </si>
  <si>
    <t xml:space="preserve">5. </t>
  </si>
  <si>
    <t xml:space="preserve">286 m2 </t>
  </si>
  <si>
    <t xml:space="preserve">6. </t>
  </si>
  <si>
    <t xml:space="preserve">Haagvoet (oppervlakte) </t>
  </si>
  <si>
    <t xml:space="preserve">Onkruidvrij maken haagvoet </t>
  </si>
  <si>
    <t xml:space="preserve">18 m2 </t>
  </si>
  <si>
    <t xml:space="preserve">Tunnel </t>
  </si>
  <si>
    <t xml:space="preserve">Grasmultiraster </t>
  </si>
  <si>
    <t>7.3</t>
  </si>
  <si>
    <t xml:space="preserve">Gras multiraster maaien </t>
  </si>
  <si>
    <t xml:space="preserve">383 m2 </t>
  </si>
  <si>
    <t xml:space="preserve">Grasmultiraster ontdoen van blad </t>
  </si>
  <si>
    <t>8.3</t>
  </si>
  <si>
    <t>718 m2</t>
  </si>
  <si>
    <t xml:space="preserve">160 m1 </t>
  </si>
  <si>
    <t xml:space="preserve">11.2 </t>
  </si>
  <si>
    <t>11.2</t>
  </si>
  <si>
    <t xml:space="preserve">1392 m2 </t>
  </si>
  <si>
    <t>Bomen in plantvak &gt; 10 jaar</t>
  </si>
  <si>
    <t xml:space="preserve">11 st. </t>
  </si>
  <si>
    <t xml:space="preserve">Bomen in plantvak &lt; 10 jaar </t>
  </si>
  <si>
    <t>Begeleidingssnoei bomen</t>
  </si>
  <si>
    <t>Bijmaaien rondom bomen</t>
  </si>
  <si>
    <t>1 st.</t>
  </si>
  <si>
    <t xml:space="preserve">3. </t>
  </si>
  <si>
    <t xml:space="preserve">Bomen in verharding &gt; 10 jaar </t>
  </si>
  <si>
    <t>2 st.</t>
  </si>
  <si>
    <t xml:space="preserve">4. </t>
  </si>
  <si>
    <t>971 m2</t>
  </si>
  <si>
    <t xml:space="preserve">Sierheesters/ botanische rozen &gt;1m </t>
  </si>
  <si>
    <t>418 m2</t>
  </si>
  <si>
    <t xml:space="preserve">Solitairs </t>
  </si>
  <si>
    <t xml:space="preserve">35 st. </t>
  </si>
  <si>
    <t xml:space="preserve">262 m2 </t>
  </si>
  <si>
    <t xml:space="preserve">485 m2 </t>
  </si>
  <si>
    <t>Onkruidvrij maken haagvoet (oppervlakte)</t>
  </si>
  <si>
    <t xml:space="preserve">109 m2 </t>
  </si>
  <si>
    <t xml:space="preserve">Vaste planten </t>
  </si>
  <si>
    <t>265 m2</t>
  </si>
  <si>
    <t xml:space="preserve">Snoeien vaste planten </t>
  </si>
  <si>
    <t xml:space="preserve">Bijmaaien obstakels </t>
  </si>
  <si>
    <t xml:space="preserve">21 st. </t>
  </si>
  <si>
    <t>15.3</t>
  </si>
  <si>
    <t>1644 m2</t>
  </si>
  <si>
    <t xml:space="preserve">Gazon voor kleine maaimachine </t>
  </si>
  <si>
    <t>Harde graskanten (snijden)</t>
  </si>
  <si>
    <t>Zachte graskanten (steken)</t>
  </si>
  <si>
    <t xml:space="preserve">Zachte graskanten steken </t>
  </si>
  <si>
    <t>1105 m1</t>
  </si>
  <si>
    <t xml:space="preserve">1647 m1 </t>
  </si>
  <si>
    <t>20.2</t>
  </si>
  <si>
    <t>21.2</t>
  </si>
  <si>
    <t xml:space="preserve">Onkruidvrij maken verharding </t>
  </si>
  <si>
    <t>1571 m2</t>
  </si>
  <si>
    <t>4757 m2</t>
  </si>
  <si>
    <t xml:space="preserve">Maaskeien in cement </t>
  </si>
  <si>
    <t xml:space="preserve">Onkruidvrij maken van verharding </t>
  </si>
  <si>
    <t>1431 m2</t>
  </si>
  <si>
    <t>Milaanstraat incl. BTW</t>
  </si>
  <si>
    <t>Totaal 1ste jaar Horsterweg  incl. BTW</t>
  </si>
  <si>
    <t>Totaal 2de  jaar Horsterweg incl. BTW</t>
  </si>
  <si>
    <t>Totaal 2 jaar t.b.v. gunnen op waarde  jaar Horsterweg incl. BTW</t>
  </si>
  <si>
    <t>Totale kosten VISTA college  ter vergelijking:</t>
  </si>
  <si>
    <t xml:space="preserve">Bomen in verharing &gt;10 jaar </t>
  </si>
  <si>
    <t>1.3</t>
  </si>
  <si>
    <t>4 st.</t>
  </si>
  <si>
    <t>631 m2</t>
  </si>
  <si>
    <t>2 m2</t>
  </si>
  <si>
    <t>2824 m2</t>
  </si>
  <si>
    <t>Totaal 1ste jaar Milaanstraat incl. BTW</t>
  </si>
  <si>
    <t>Totaal 2de  jaar Milaanstraat incl. BTW</t>
  </si>
  <si>
    <t>Totaal 2 jaar t.b.v. gunnen op waarde  jaar Milaanstraat incl. BTW</t>
  </si>
  <si>
    <t>Totale kosten Sibemaweg jaar 1:</t>
  </si>
  <si>
    <t>Totale kosten vSibemaweg jaar 2:</t>
  </si>
  <si>
    <t>Totale kosten Sibemaweg ter vergelijking</t>
  </si>
  <si>
    <t>Totale kosten Arendstraat jaar 1:</t>
  </si>
  <si>
    <t>Totale kosten Arendstraat jaar 2:</t>
  </si>
  <si>
    <t>Totale kosten Arendstraat ter vergelijking</t>
  </si>
  <si>
    <t>Totale kosten Horsterweg jaar 1:</t>
  </si>
  <si>
    <t>Totale kosten Horsterweg jaar 2:</t>
  </si>
  <si>
    <t>Totale kosten Horsterweg ter vergelijking</t>
  </si>
  <si>
    <t>Totale kosten Milaanstraat jaar 1:</t>
  </si>
  <si>
    <t>Totale kosten Milaanstraat jaar 2:</t>
  </si>
  <si>
    <t>Totale kosten Milaanstraat ter vergelijking</t>
  </si>
  <si>
    <t>Totale kosten Schandelermolenweg  jaar 1:</t>
  </si>
  <si>
    <t xml:space="preserve">32 st. </t>
  </si>
  <si>
    <t xml:space="preserve">62 st. </t>
  </si>
  <si>
    <t>12982 m2</t>
  </si>
  <si>
    <t xml:space="preserve">2150 m1 </t>
  </si>
  <si>
    <t xml:space="preserve">1859 m1 </t>
  </si>
  <si>
    <t>6893 m2</t>
  </si>
  <si>
    <t>1922 m2</t>
  </si>
  <si>
    <t>VTA</t>
  </si>
  <si>
    <t>4.4</t>
  </si>
  <si>
    <t>5.4</t>
  </si>
  <si>
    <t>3.4</t>
  </si>
  <si>
    <t>2404 m2</t>
  </si>
  <si>
    <t>1008 m1</t>
  </si>
  <si>
    <t>1298 m1</t>
  </si>
  <si>
    <t>2089 m2</t>
  </si>
  <si>
    <t xml:space="preserve">31 m1 </t>
  </si>
  <si>
    <t>6 st.</t>
  </si>
  <si>
    <t>Onderhoud Wadi</t>
  </si>
  <si>
    <t>1 uur</t>
  </si>
  <si>
    <t xml:space="preserve">Reinigen tunnel </t>
  </si>
  <si>
    <t>Ruw gras in talud</t>
  </si>
  <si>
    <t>369 m2</t>
  </si>
  <si>
    <t>4367 m2</t>
  </si>
  <si>
    <t>Ruw gras op vlak terrein</t>
  </si>
  <si>
    <t>13.2</t>
  </si>
  <si>
    <t>13.3</t>
  </si>
  <si>
    <t>Wordt uitgevoerd door VISTA</t>
  </si>
  <si>
    <t>Roosters doorvoer schoonmaken</t>
  </si>
  <si>
    <t>12 st.</t>
  </si>
  <si>
    <t>2891 m2</t>
  </si>
  <si>
    <t>16 m1</t>
  </si>
  <si>
    <t>352 m1</t>
  </si>
  <si>
    <t>633 m2</t>
  </si>
  <si>
    <t>53 m2</t>
  </si>
  <si>
    <t>27 st.</t>
  </si>
  <si>
    <t>1.4</t>
  </si>
  <si>
    <t xml:space="preserve">Bomen in gazon  &gt;10 jaar </t>
  </si>
  <si>
    <t xml:space="preserve">2.2 </t>
  </si>
  <si>
    <t>2.4</t>
  </si>
  <si>
    <t xml:space="preserve">Bomen in verharding  &gt;10 jaar </t>
  </si>
  <si>
    <t>1496 m2</t>
  </si>
  <si>
    <t>Boomspiegels in verharding</t>
  </si>
  <si>
    <t>15 m2</t>
  </si>
  <si>
    <t>36 m2</t>
  </si>
  <si>
    <t>402 m2</t>
  </si>
  <si>
    <t>301 m2</t>
  </si>
  <si>
    <t>74 m2</t>
  </si>
  <si>
    <t xml:space="preserve">9.1 </t>
  </si>
  <si>
    <t>1158 m2</t>
  </si>
  <si>
    <t>11.3</t>
  </si>
  <si>
    <t>1130 m2</t>
  </si>
  <si>
    <t>12.2</t>
  </si>
  <si>
    <t>12.3</t>
  </si>
  <si>
    <t>279 m1</t>
  </si>
  <si>
    <t>573 m1</t>
  </si>
  <si>
    <t>6675 m2</t>
  </si>
  <si>
    <t>344 m2</t>
  </si>
  <si>
    <t>Totaal 1ste jaar Schandelermolenweg incl. BTW</t>
  </si>
  <si>
    <t>Totaal 2de jaar Schandelermolenweg incl. BTW</t>
  </si>
  <si>
    <t>Totaal 2 jaar t.b.v. gunnen op waarde  jaar Schandelermolenweg incl. BTW</t>
  </si>
  <si>
    <t>Straatkolken</t>
  </si>
  <si>
    <t>Vrijhouden straatkolken</t>
  </si>
  <si>
    <t>Menukaart</t>
  </si>
  <si>
    <t>WINTERDIENST</t>
  </si>
  <si>
    <t>Gladheidbestrijding op de verhardingen VISTA College</t>
  </si>
  <si>
    <t xml:space="preserve"> </t>
  </si>
  <si>
    <t>Vaste kosten op jaarbasis voor de totale 6 locaties</t>
  </si>
  <si>
    <t>Uurtarief inzet medewerker</t>
  </si>
  <si>
    <t>Materialen</t>
  </si>
  <si>
    <t>Transportbus excl. Bediening</t>
  </si>
  <si>
    <t>Handstrooier per uur excl. Bediening</t>
  </si>
  <si>
    <t>Trekker + sneeuwschuiver / zoutstrooier + bediening p. u.</t>
  </si>
  <si>
    <t>Transportbus + sneeuwschuiver / zoutstrooier + bediening p. u.</t>
  </si>
  <si>
    <t>Vrachtauto + sneeuwschuiver/ zoutstrooier + bediening p.u.</t>
  </si>
  <si>
    <t>Incl. BTW</t>
  </si>
  <si>
    <t>Middelen</t>
  </si>
  <si>
    <t>Strooizout per kilo</t>
  </si>
  <si>
    <t>Dooizout per kilo</t>
  </si>
  <si>
    <t>Bovenstaande werkzaamheden in onderaanneming?</t>
  </si>
  <si>
    <t>Ja / Nee</t>
  </si>
  <si>
    <t>Onderaanneming:</t>
  </si>
  <si>
    <t>…..................................................</t>
  </si>
  <si>
    <t>Kosten bij uitvoering onkruidvrij maken harde paden Valkenburgerweg</t>
  </si>
  <si>
    <t>1 x</t>
  </si>
  <si>
    <t>3550 m2</t>
  </si>
  <si>
    <t>Plantsoen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</si>
</sst>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 [$€-413]\ * #,##0.00_ ;_ [$€-413]\ * \-#,##0.00_ ;_ [$€-413]\ * &quot;-&quot;??_ ;_ @_ 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8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3" fillId="2" borderId="0" xfId="0" applyFont="1" applyFill="1" applyBorder="1"/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5" fillId="2" borderId="0" xfId="0" applyFont="1" applyFill="1" applyBorder="1"/>
    <xf numFmtId="3" fontId="0" fillId="2" borderId="0" xfId="0" applyNumberForma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/>
    </xf>
    <xf numFmtId="0" fontId="2" fillId="0" borderId="0" xfId="0" applyFont="1"/>
    <xf numFmtId="0" fontId="2" fillId="2" borderId="0" xfId="0" applyFont="1" applyFill="1" applyBorder="1"/>
    <xf numFmtId="0" fontId="0" fillId="3" borderId="1" xfId="0" applyFill="1" applyBorder="1"/>
    <xf numFmtId="0" fontId="0" fillId="2" borderId="5" xfId="0" applyFill="1" applyBorder="1" applyAlignment="1">
      <alignment vertical="center" wrapText="1"/>
    </xf>
    <xf numFmtId="0" fontId="0" fillId="2" borderId="0" xfId="0" applyFill="1" applyBorder="1" applyAlignment="1">
      <alignment horizontal="right" vertical="center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7" xfId="0" applyFill="1" applyBorder="1" applyAlignment="1">
      <alignment horizontal="left" vertical="center" wrapText="1" indent="1"/>
    </xf>
    <xf numFmtId="0" fontId="0" fillId="2" borderId="5" xfId="0" applyFill="1" applyBorder="1" applyAlignment="1">
      <alignment horizontal="right" vertical="center" wrapText="1"/>
    </xf>
    <xf numFmtId="0" fontId="0" fillId="2" borderId="8" xfId="0" applyFill="1" applyBorder="1" applyAlignment="1">
      <alignment horizontal="right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4" fontId="1" fillId="4" borderId="2" xfId="0" applyNumberFormat="1" applyFont="1" applyFill="1" applyBorder="1"/>
    <xf numFmtId="0" fontId="0" fillId="2" borderId="0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/>
    </xf>
    <xf numFmtId="0" fontId="0" fillId="2" borderId="0" xfId="0" applyFill="1" applyBorder="1" applyAlignment="1">
      <alignment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right" vertical="center" wrapText="1"/>
    </xf>
    <xf numFmtId="0" fontId="0" fillId="2" borderId="0" xfId="0" applyFill="1" applyBorder="1" applyAlignment="1">
      <alignment horizontal="left" vertical="center" wrapText="1" indent="1"/>
    </xf>
    <xf numFmtId="0" fontId="0" fillId="2" borderId="0" xfId="0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 indent="1"/>
    </xf>
    <xf numFmtId="0" fontId="2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top" wrapText="1"/>
    </xf>
    <xf numFmtId="0" fontId="2" fillId="2" borderId="0" xfId="0" applyFont="1" applyFill="1" applyBorder="1" applyAlignment="1">
      <alignment vertical="center" wrapText="1"/>
    </xf>
    <xf numFmtId="0" fontId="0" fillId="2" borderId="9" xfId="0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Border="1"/>
    <xf numFmtId="0" fontId="6" fillId="0" borderId="0" xfId="0" applyFont="1" applyFill="1" applyBorder="1"/>
    <xf numFmtId="0" fontId="2" fillId="2" borderId="0" xfId="0" applyFont="1" applyFill="1" applyBorder="1" applyAlignment="1">
      <alignment vertical="top" wrapText="1"/>
    </xf>
    <xf numFmtId="0" fontId="0" fillId="2" borderId="0" xfId="0" applyFill="1" applyBorder="1" applyAlignment="1">
      <alignment vertical="center"/>
    </xf>
    <xf numFmtId="0" fontId="0" fillId="2" borderId="0" xfId="0" applyFont="1" applyFill="1" applyBorder="1" applyAlignment="1">
      <alignment horizontal="right"/>
    </xf>
    <xf numFmtId="0" fontId="0" fillId="2" borderId="0" xfId="0" applyFont="1" applyFill="1" applyBorder="1"/>
    <xf numFmtId="165" fontId="0" fillId="2" borderId="0" xfId="0" applyNumberFormat="1" applyFill="1" applyBorder="1" applyAlignment="1">
      <alignment horizontal="center"/>
    </xf>
    <xf numFmtId="0" fontId="4" fillId="5" borderId="0" xfId="0" applyFont="1" applyFill="1" applyBorder="1"/>
    <xf numFmtId="0" fontId="11" fillId="5" borderId="1" xfId="0" applyFont="1" applyFill="1" applyBorder="1"/>
    <xf numFmtId="0" fontId="2" fillId="2" borderId="0" xfId="0" applyFont="1" applyFill="1" applyBorder="1" applyAlignment="1">
      <alignment horizontal="center"/>
    </xf>
    <xf numFmtId="0" fontId="6" fillId="5" borderId="1" xfId="0" applyFont="1" applyFill="1" applyBorder="1"/>
    <xf numFmtId="0" fontId="0" fillId="2" borderId="6" xfId="0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164" fontId="0" fillId="2" borderId="0" xfId="0" applyNumberFormat="1" applyFill="1" applyBorder="1" applyAlignment="1">
      <alignment horizontal="center"/>
    </xf>
    <xf numFmtId="0" fontId="0" fillId="5" borderId="0" xfId="0" applyFill="1" applyBorder="1"/>
    <xf numFmtId="0" fontId="0" fillId="5" borderId="0" xfId="0" applyFill="1"/>
    <xf numFmtId="44" fontId="0" fillId="2" borderId="0" xfId="1" applyFont="1" applyFill="1" applyBorder="1" applyAlignment="1">
      <alignment horizontal="right"/>
    </xf>
    <xf numFmtId="164" fontId="0" fillId="2" borderId="0" xfId="0" applyNumberFormat="1" applyFill="1" applyBorder="1" applyAlignment="1">
      <alignment horizontal="right"/>
    </xf>
    <xf numFmtId="0" fontId="14" fillId="2" borderId="8" xfId="0" applyFont="1" applyFill="1" applyBorder="1" applyAlignment="1">
      <alignment horizontal="right" vertical="center" wrapText="1"/>
    </xf>
    <xf numFmtId="0" fontId="14" fillId="2" borderId="7" xfId="0" applyFont="1" applyFill="1" applyBorder="1" applyAlignment="1">
      <alignment vertical="center" wrapText="1"/>
    </xf>
    <xf numFmtId="0" fontId="14" fillId="2" borderId="0" xfId="0" applyFont="1" applyFill="1" applyBorder="1"/>
    <xf numFmtId="0" fontId="14" fillId="2" borderId="0" xfId="0" applyFont="1" applyFill="1" applyBorder="1" applyAlignment="1">
      <alignment horizontal="right"/>
    </xf>
    <xf numFmtId="0" fontId="0" fillId="2" borderId="1" xfId="0" applyFill="1" applyBorder="1"/>
    <xf numFmtId="0" fontId="4" fillId="5" borderId="0" xfId="0" applyFont="1" applyFill="1" applyBorder="1" applyAlignment="1">
      <alignment horizontal="left"/>
    </xf>
    <xf numFmtId="0" fontId="0" fillId="2" borderId="9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indent="1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164" fontId="0" fillId="2" borderId="3" xfId="0" applyNumberFormat="1" applyFill="1" applyBorder="1" applyAlignment="1">
      <alignment horizontal="right"/>
    </xf>
    <xf numFmtId="164" fontId="0" fillId="2" borderId="4" xfId="0" applyNumberForma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164" fontId="0" fillId="2" borderId="3" xfId="1" applyNumberFormat="1" applyFont="1" applyFill="1" applyBorder="1" applyAlignment="1">
      <alignment horizontal="right"/>
    </xf>
    <xf numFmtId="164" fontId="0" fillId="2" borderId="4" xfId="1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607695</xdr:colOff>
      <xdr:row>11</xdr:row>
      <xdr:rowOff>9525</xdr:rowOff>
    </xdr:from>
    <xdr:to>
      <xdr:col>16</xdr:col>
      <xdr:colOff>590550</xdr:colOff>
      <xdr:row>43</xdr:row>
      <xdr:rowOff>47625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9214301-9CF3-491C-8616-31AB20A590E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87049" t="14548" r="3557" b="5998"/>
        <a:stretch/>
      </xdr:blipFill>
      <xdr:spPr bwMode="auto">
        <a:xfrm>
          <a:off x="8151495" y="2000250"/>
          <a:ext cx="2497455" cy="5829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19</xdr:row>
      <xdr:rowOff>106679</xdr:rowOff>
    </xdr:from>
    <xdr:to>
      <xdr:col>17</xdr:col>
      <xdr:colOff>586740</xdr:colOff>
      <xdr:row>43</xdr:row>
      <xdr:rowOff>95250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04A4F38-5875-4343-B676-6CF238A640F1}"/>
            </a:ext>
          </a:extLst>
        </xdr:cNvPr>
        <xdr:cNvPicPr/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1918" t="65710" r="14425" b="4311"/>
        <a:stretch/>
      </xdr:blipFill>
      <xdr:spPr bwMode="auto">
        <a:xfrm>
          <a:off x="0" y="3545204"/>
          <a:ext cx="11273790" cy="433197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0</xdr:colOff>
      <xdr:row>15</xdr:row>
      <xdr:rowOff>123825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4E64E4B-453F-44CB-86C4-0FDEE3229E20}"/>
            </a:ext>
          </a:extLst>
        </xdr:cNvPr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alphaModFix amt="85000"/>
        </a:blip>
        <a:srcRect l="52083" t="37732" r="13194" b="26528"/>
        <a:stretch/>
      </xdr:blipFill>
      <xdr:spPr bwMode="auto">
        <a:xfrm>
          <a:off x="0" y="619125"/>
          <a:ext cx="10687050" cy="28346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160020</xdr:colOff>
      <xdr:row>3</xdr:row>
      <xdr:rowOff>133352</xdr:rowOff>
    </xdr:from>
    <xdr:to>
      <xdr:col>11</xdr:col>
      <xdr:colOff>9525</xdr:colOff>
      <xdr:row>25</xdr:row>
      <xdr:rowOff>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3704880B-12E8-4769-924E-5838E68A0786}"/>
            </a:ext>
          </a:extLst>
        </xdr:cNvPr>
        <xdr:cNvSpPr txBox="1"/>
      </xdr:nvSpPr>
      <xdr:spPr>
        <a:xfrm>
          <a:off x="788670" y="676277"/>
          <a:ext cx="6136005" cy="38480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l-NL" sz="1100">
              <a:solidFill>
                <a:schemeClr val="dk1"/>
              </a:solidFill>
              <a:latin typeface="+mn-lt"/>
              <a:ea typeface="+mn-ea"/>
              <a:cs typeface="+mn-cs"/>
            </a:rPr>
            <a:t>Dit is het invulblad ten behoeve van de</a:t>
          </a:r>
          <a:r>
            <a:rPr lang="nl-N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Europese aanbesteding voor Groenonderhoud </a:t>
          </a:r>
        </a:p>
        <a:p>
          <a:pPr algn="ctr"/>
          <a:r>
            <a:rPr lang="nl-N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Voor de eisen die verbonden zijn aan de producten/diensten wordt verwezen naar het aanbestedingsdocument. </a:t>
          </a:r>
          <a:endParaRPr lang="nl-NL"/>
        </a:p>
        <a:p>
          <a:pPr algn="ctr" fontAlgn="base"/>
          <a:endParaRPr lang="nl-NL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nl-N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De gegadigde dient rekening te houden dat te allen tijde totale prijzen worden ingevuld. Dit wil zeggen dat dit een all-in prijs is waar uren, middelen, materialen, v</a:t>
          </a:r>
          <a:r>
            <a:rPr lang="nl-NL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erpakkingskosten, reiskosten, voorraadkosten, transportkosten , </a:t>
          </a:r>
          <a:r>
            <a:rPr lang="nl-NL" sz="1100" b="0">
              <a:solidFill>
                <a:schemeClr val="dk1"/>
              </a:solidFill>
              <a:latin typeface="+mn-lt"/>
              <a:ea typeface="+mn-ea"/>
              <a:cs typeface="+mn-cs"/>
            </a:rPr>
            <a:t>administratie, facturering, incasso, overhead , etc. </a:t>
          </a:r>
          <a:r>
            <a:rPr lang="nl-N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zijn. </a:t>
          </a:r>
          <a:r>
            <a:rPr lang="nl-NL" sz="1100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Prijzen dienen inclusief BTW te zijn.</a:t>
          </a:r>
        </a:p>
        <a:p>
          <a:pPr algn="ctr"/>
          <a:endParaRPr lang="nl-NL" sz="1100" u="sng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nl-NL" sz="1100" b="0">
              <a:solidFill>
                <a:schemeClr val="dk1"/>
              </a:solidFill>
              <a:latin typeface="+mn-lt"/>
              <a:ea typeface="+mn-ea"/>
              <a:cs typeface="+mn-cs"/>
            </a:rPr>
            <a:t>Aanbestedende dienst wil alle kosten verdisconteerd zien in de te offreren prijselementen.</a:t>
          </a:r>
          <a:endParaRPr lang="nl-NL" b="0"/>
        </a:p>
        <a:p>
          <a:pPr algn="ctr" fontAlgn="base"/>
          <a:endParaRPr lang="nl-NL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nl-N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De afnames zijn gebaseerd op een aanname van de verbruiken uit het verleden. Er kunnen geen rechten ontleend worden aan de afnames en dienen enkel ter vergelijking van de inschrijvers.</a:t>
          </a:r>
        </a:p>
        <a:p>
          <a:pPr algn="ctr"/>
          <a:endParaRPr lang="nl-NL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nl-N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N.B.: De locatie aan de Schandelermolenweg is momenteel nog onderdeel van VISTA College. Dit kan gedurende de looptijd van de overeenkomst wijzigen. </a:t>
          </a:r>
        </a:p>
        <a:p>
          <a:pPr algn="ctr"/>
          <a:endParaRPr lang="nl-NL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nl-N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VISTA College behoudt zich het recht om meerwerk op basis van de afgegeven prijzen uit te laten voeren.</a:t>
          </a:r>
          <a:endParaRPr lang="nl-NL" sz="1100"/>
        </a:p>
      </xdr:txBody>
    </xdr:sp>
    <xdr:clientData/>
  </xdr:twoCellAnchor>
  <xdr:twoCellAnchor editAs="oneCell">
    <xdr:from>
      <xdr:col>2</xdr:col>
      <xdr:colOff>304800</xdr:colOff>
      <xdr:row>29</xdr:row>
      <xdr:rowOff>49685</xdr:rowOff>
    </xdr:from>
    <xdr:to>
      <xdr:col>10</xdr:col>
      <xdr:colOff>228600</xdr:colOff>
      <xdr:row>39</xdr:row>
      <xdr:rowOff>179070</xdr:rowOff>
    </xdr:to>
    <xdr:pic>
      <xdr:nvPicPr>
        <xdr:cNvPr id="7" name="Afbeelding 6" descr="VISTA College | Contact | Opleidingen | Locaties | Opleiding.com">
          <a:extLst>
            <a:ext uri="{FF2B5EF4-FFF2-40B4-BE49-F238E27FC236}">
              <a16:creationId xmlns:a16="http://schemas.microsoft.com/office/drawing/2014/main" id="{910FFDAB-19AD-472E-9745-D5CE1A93D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5297960"/>
          <a:ext cx="4953000" cy="1939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304800</xdr:colOff>
      <xdr:row>19</xdr:row>
      <xdr:rowOff>135255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A762BF7-5776-4037-9DA0-BF8F698CB266}"/>
            </a:ext>
          </a:extLst>
        </xdr:cNvPr>
        <xdr:cNvPicPr/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alphaModFix amt="20000"/>
        </a:blip>
        <a:srcRect l="52083" t="37732" r="13194" b="26528"/>
        <a:stretch/>
      </xdr:blipFill>
      <xdr:spPr bwMode="auto">
        <a:xfrm>
          <a:off x="0" y="0"/>
          <a:ext cx="10687050" cy="28403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19050</xdr:colOff>
      <xdr:row>46</xdr:row>
      <xdr:rowOff>78105</xdr:rowOff>
    </xdr:from>
    <xdr:to>
      <xdr:col>19</xdr:col>
      <xdr:colOff>285750</xdr:colOff>
      <xdr:row>71</xdr:row>
      <xdr:rowOff>102871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34F71C5-C96C-4EE7-89EB-4C2C22977052}"/>
            </a:ext>
          </a:extLst>
        </xdr:cNvPr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alphaModFix amt="20000"/>
        </a:blip>
        <a:srcRect l="51918" t="65710" r="14425" b="4311"/>
        <a:stretch/>
      </xdr:blipFill>
      <xdr:spPr bwMode="auto">
        <a:xfrm>
          <a:off x="19050" y="6240780"/>
          <a:ext cx="11277600" cy="433959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142875</xdr:colOff>
      <xdr:row>53</xdr:row>
      <xdr:rowOff>139065</xdr:rowOff>
    </xdr:from>
    <xdr:to>
      <xdr:col>11</xdr:col>
      <xdr:colOff>360045</xdr:colOff>
      <xdr:row>64</xdr:row>
      <xdr:rowOff>93190</xdr:rowOff>
    </xdr:to>
    <xdr:pic>
      <xdr:nvPicPr>
        <xdr:cNvPr id="3" name="Afbeelding 2" descr="VISTA College | Contact | Opleidingen | Locaties | Opleiding.com">
          <a:extLst>
            <a:ext uri="{FF2B5EF4-FFF2-40B4-BE49-F238E27FC236}">
              <a16:creationId xmlns:a16="http://schemas.microsoft.com/office/drawing/2014/main" id="{C3C1925A-EE22-410D-ADFC-94F34A933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7740015"/>
          <a:ext cx="4949190" cy="193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508633</xdr:colOff>
      <xdr:row>43</xdr:row>
      <xdr:rowOff>95250</xdr:rowOff>
    </xdr:from>
    <xdr:to>
      <xdr:col>18</xdr:col>
      <xdr:colOff>123824</xdr:colOff>
      <xdr:row>53</xdr:row>
      <xdr:rowOff>85725</xdr:rowOff>
    </xdr:to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69DA43D3-495A-42E2-AE29-098B743CD4C5}"/>
            </a:ext>
          </a:extLst>
        </xdr:cNvPr>
        <xdr:cNvSpPr/>
      </xdr:nvSpPr>
      <xdr:spPr>
        <a:xfrm>
          <a:off x="7118983" y="5819775"/>
          <a:ext cx="3387091" cy="18669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br>
            <a:rPr lang="nl-NL" sz="1100">
              <a:solidFill>
                <a:sysClr val="windowText" lastClr="000000"/>
              </a:solidFill>
            </a:rPr>
          </a:br>
          <a:r>
            <a:rPr lang="nl-NL" sz="1100">
              <a:solidFill>
                <a:sysClr val="windowText" lastClr="000000"/>
              </a:solidFill>
            </a:rPr>
            <a:t>Naam: 	............................................................</a:t>
          </a:r>
          <a:br>
            <a:rPr lang="nl-NL" sz="1100">
              <a:solidFill>
                <a:sysClr val="windowText" lastClr="000000"/>
              </a:solidFill>
            </a:rPr>
          </a:br>
          <a:br>
            <a:rPr lang="nl-NL" sz="1100">
              <a:solidFill>
                <a:sysClr val="windowText" lastClr="000000"/>
              </a:solidFill>
            </a:rPr>
          </a:br>
          <a:br>
            <a:rPr lang="nl-NL" sz="1100">
              <a:solidFill>
                <a:sysClr val="windowText" lastClr="000000"/>
              </a:solidFill>
            </a:rPr>
          </a:br>
          <a:r>
            <a:rPr lang="nl-NL" sz="1100">
              <a:solidFill>
                <a:sysClr val="windowText" lastClr="000000"/>
              </a:solidFill>
            </a:rPr>
            <a:t>Organisatie:	............................................................</a:t>
          </a:r>
        </a:p>
        <a:p>
          <a:pPr algn="l"/>
          <a:endParaRPr lang="nl-NL" sz="1100">
            <a:solidFill>
              <a:sysClr val="windowText" lastClr="000000"/>
            </a:solidFill>
          </a:endParaRPr>
        </a:p>
        <a:p>
          <a:pPr algn="l"/>
          <a:endParaRPr lang="nl-NL" sz="1100">
            <a:solidFill>
              <a:sysClr val="windowText" lastClr="000000"/>
            </a:solidFill>
          </a:endParaRPr>
        </a:p>
        <a:p>
          <a:pPr algn="l"/>
          <a:r>
            <a:rPr lang="nl-NL" sz="1100">
              <a:solidFill>
                <a:sysClr val="windowText" lastClr="000000"/>
              </a:solidFill>
            </a:rPr>
            <a:t>Handtekening:	............................................................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4</xdr:row>
      <xdr:rowOff>91440</xdr:rowOff>
    </xdr:from>
    <xdr:to>
      <xdr:col>3</xdr:col>
      <xdr:colOff>948690</xdr:colOff>
      <xdr:row>9</xdr:row>
      <xdr:rowOff>76200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1A2FAFA4-1AD4-4090-A9DD-FC54DA67D267}"/>
            </a:ext>
          </a:extLst>
        </xdr:cNvPr>
        <xdr:cNvSpPr txBox="1"/>
      </xdr:nvSpPr>
      <xdr:spPr>
        <a:xfrm>
          <a:off x="53340" y="815340"/>
          <a:ext cx="7705725" cy="622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nl-NL" sz="1100"/>
            <a:t>In</a:t>
          </a:r>
          <a:r>
            <a:rPr lang="nl-NL" sz="1100" baseline="0"/>
            <a:t> onderstaand schema dient de inschrijver de prijzen incl. BTW op te geven voor additionele werkzaamheden. </a:t>
          </a:r>
          <a:r>
            <a:rPr lang="nl-N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De diensten opgesomd in het schema </a:t>
          </a:r>
          <a:r>
            <a:rPr lang="nl-NL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kan</a:t>
          </a:r>
          <a:r>
            <a:rPr lang="nl-NL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VISTA Collge afnemen. De producten zijn ter oriëntatie en geven de mogelijkheid om te gaan "winkelen" indien nodig. VISTA College heeft geen enkele verplichting tot afname van deze diensten. </a:t>
          </a:r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X18"/>
  <sheetViews>
    <sheetView tabSelected="1" topLeftCell="A7" workbookViewId="0">
      <selection activeCell="W20" sqref="W20"/>
    </sheetView>
  </sheetViews>
  <sheetFormatPr defaultColWidth="9.109375" defaultRowHeight="14.4" x14ac:dyDescent="0.3"/>
  <cols>
    <col min="1" max="16384" width="9.109375" style="1"/>
  </cols>
  <sheetData>
    <row r="18" spans="24:24" x14ac:dyDescent="0.3">
      <c r="X18"/>
    </row>
  </sheetData>
  <sheetProtection algorithmName="SHA-512" hashValue="FXIuEe7naQrAhkl8sUkpOTmqkGLRLgRu1RgiXmBw4oSg97r884oke9ncJxFYL30f5qlyLvGXKl2pXOTvf7IvAA==" saltValue="qkXwAWR1TzAH8AtaBqQJn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3"/>
  <sheetViews>
    <sheetView topLeftCell="A106" workbookViewId="0">
      <selection sqref="A1:I3"/>
    </sheetView>
  </sheetViews>
  <sheetFormatPr defaultColWidth="9.109375" defaultRowHeight="14.4" x14ac:dyDescent="0.3"/>
  <cols>
    <col min="1" max="1" width="9.109375" style="2"/>
    <col min="2" max="2" width="53.6640625" style="2" customWidth="1"/>
    <col min="3" max="3" width="1.5546875" style="2" customWidth="1"/>
    <col min="4" max="4" width="13.88671875" style="2" customWidth="1"/>
    <col min="5" max="5" width="1.109375" style="2" customWidth="1"/>
    <col min="6" max="6" width="15.88671875" style="2" customWidth="1"/>
    <col min="7" max="7" width="1.5546875" style="2" customWidth="1"/>
    <col min="8" max="8" width="15.33203125" style="2" customWidth="1"/>
    <col min="9" max="9" width="2" style="2" customWidth="1"/>
    <col min="10" max="10" width="19.6640625" style="2" customWidth="1"/>
    <col min="11" max="11" width="2.44140625" style="2" customWidth="1"/>
    <col min="12" max="12" width="32.5546875" style="2" customWidth="1"/>
    <col min="13" max="16384" width="9.109375" style="2"/>
  </cols>
  <sheetData>
    <row r="1" spans="1:13" x14ac:dyDescent="0.3">
      <c r="A1" s="87" t="s">
        <v>53</v>
      </c>
      <c r="B1" s="87"/>
      <c r="C1" s="87"/>
      <c r="D1" s="87"/>
      <c r="E1" s="87"/>
      <c r="F1" s="87"/>
      <c r="G1" s="87"/>
      <c r="H1" s="87"/>
      <c r="I1" s="87"/>
    </row>
    <row r="2" spans="1:13" x14ac:dyDescent="0.3">
      <c r="A2" s="87"/>
      <c r="B2" s="87"/>
      <c r="C2" s="87"/>
      <c r="D2" s="87"/>
      <c r="E2" s="87"/>
      <c r="F2" s="87"/>
      <c r="G2" s="87"/>
      <c r="H2" s="87"/>
      <c r="I2" s="87"/>
    </row>
    <row r="3" spans="1:13" x14ac:dyDescent="0.3">
      <c r="A3" s="87"/>
      <c r="B3" s="87"/>
      <c r="C3" s="87"/>
      <c r="D3" s="87"/>
      <c r="E3" s="87"/>
      <c r="F3" s="87"/>
      <c r="G3" s="87"/>
      <c r="H3" s="87"/>
      <c r="I3" s="87"/>
    </row>
    <row r="4" spans="1:13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ht="7.5" customHeight="1" x14ac:dyDescent="0.3">
      <c r="A5" s="8"/>
      <c r="G5" s="88"/>
      <c r="H5" s="88"/>
    </row>
    <row r="6" spans="1:13" x14ac:dyDescent="0.3">
      <c r="A6" s="40" t="s">
        <v>7</v>
      </c>
      <c r="B6" s="12" t="s">
        <v>8</v>
      </c>
      <c r="C6" s="12"/>
      <c r="D6" s="40" t="s">
        <v>49</v>
      </c>
      <c r="E6" s="12"/>
      <c r="F6" s="58" t="s">
        <v>10</v>
      </c>
      <c r="G6" s="12"/>
      <c r="H6" s="41" t="s">
        <v>55</v>
      </c>
      <c r="I6" s="12"/>
      <c r="J6" s="58" t="s">
        <v>11</v>
      </c>
      <c r="K6" s="12"/>
      <c r="L6" s="12" t="s">
        <v>13</v>
      </c>
    </row>
    <row r="7" spans="1:13" ht="3.75" customHeight="1" x14ac:dyDescent="0.3">
      <c r="A7" s="3"/>
      <c r="D7" s="3"/>
    </row>
    <row r="8" spans="1:13" x14ac:dyDescent="0.3">
      <c r="A8" s="40">
        <v>1</v>
      </c>
      <c r="B8" s="12" t="s">
        <v>54</v>
      </c>
    </row>
    <row r="9" spans="1:13" x14ac:dyDescent="0.3">
      <c r="A9" s="3" t="s">
        <v>12</v>
      </c>
      <c r="B9" s="2" t="s">
        <v>56</v>
      </c>
      <c r="D9" s="9" t="s">
        <v>59</v>
      </c>
      <c r="F9" s="13"/>
      <c r="H9" s="5">
        <v>1</v>
      </c>
      <c r="J9" s="13"/>
      <c r="L9" s="57"/>
      <c r="M9" s="7" t="s">
        <v>12</v>
      </c>
    </row>
    <row r="10" spans="1:13" ht="3.75" customHeight="1" x14ac:dyDescent="0.3">
      <c r="A10" s="3"/>
      <c r="D10" s="9"/>
      <c r="H10" s="5"/>
      <c r="M10" s="7"/>
    </row>
    <row r="11" spans="1:13" x14ac:dyDescent="0.3">
      <c r="A11" s="3" t="s">
        <v>63</v>
      </c>
      <c r="B11" s="2" t="s">
        <v>57</v>
      </c>
      <c r="D11" s="9" t="s">
        <v>59</v>
      </c>
      <c r="F11" s="13"/>
      <c r="H11" s="5">
        <v>1</v>
      </c>
      <c r="J11" s="13"/>
      <c r="L11" s="57"/>
      <c r="M11" s="7" t="s">
        <v>64</v>
      </c>
    </row>
    <row r="12" spans="1:13" ht="9" customHeight="1" x14ac:dyDescent="0.3"/>
    <row r="13" spans="1:13" ht="15" thickBot="1" x14ac:dyDescent="0.35">
      <c r="A13" s="12">
        <v>2</v>
      </c>
      <c r="B13" s="11" t="s">
        <v>58</v>
      </c>
    </row>
    <row r="14" spans="1:13" ht="15" thickBot="1" x14ac:dyDescent="0.35">
      <c r="A14" s="3" t="s">
        <v>14</v>
      </c>
      <c r="B14" s="14" t="s">
        <v>56</v>
      </c>
      <c r="D14" s="3" t="s">
        <v>60</v>
      </c>
      <c r="F14" s="13"/>
      <c r="H14" s="5">
        <v>1</v>
      </c>
      <c r="J14" s="13"/>
      <c r="L14" s="57"/>
      <c r="M14" s="7" t="s">
        <v>14</v>
      </c>
    </row>
    <row r="15" spans="1:13" ht="3.75" customHeight="1" thickBot="1" x14ac:dyDescent="0.35">
      <c r="M15" s="7"/>
    </row>
    <row r="16" spans="1:13" ht="15" thickBot="1" x14ac:dyDescent="0.35">
      <c r="A16" s="15" t="s">
        <v>16</v>
      </c>
      <c r="B16" s="14" t="s">
        <v>15</v>
      </c>
      <c r="D16" s="3" t="s">
        <v>60</v>
      </c>
      <c r="F16" s="13"/>
      <c r="H16" s="5">
        <v>1</v>
      </c>
      <c r="J16" s="13"/>
      <c r="L16" s="57"/>
      <c r="M16" s="28" t="s">
        <v>16</v>
      </c>
    </row>
    <row r="17" spans="1:13" ht="3.75" customHeight="1" thickBot="1" x14ac:dyDescent="0.35">
      <c r="A17" s="15"/>
      <c r="B17" s="16"/>
      <c r="H17" s="5"/>
      <c r="M17" s="28"/>
    </row>
    <row r="18" spans="1:13" ht="15" customHeight="1" x14ac:dyDescent="0.3">
      <c r="A18" s="15" t="s">
        <v>17</v>
      </c>
      <c r="B18" s="36" t="s">
        <v>325</v>
      </c>
      <c r="D18" s="3" t="s">
        <v>60</v>
      </c>
      <c r="F18" s="13"/>
      <c r="H18" s="5">
        <v>1</v>
      </c>
      <c r="J18" s="13"/>
      <c r="L18" s="57"/>
      <c r="M18" s="28" t="s">
        <v>17</v>
      </c>
    </row>
    <row r="19" spans="1:13" ht="9" customHeight="1" thickBot="1" x14ac:dyDescent="0.35">
      <c r="A19" s="12"/>
      <c r="B19" s="12"/>
    </row>
    <row r="20" spans="1:13" ht="15" thickBot="1" x14ac:dyDescent="0.35">
      <c r="A20" s="25" t="s">
        <v>19</v>
      </c>
      <c r="B20" s="23" t="s">
        <v>70</v>
      </c>
    </row>
    <row r="21" spans="1:13" ht="15" thickBot="1" x14ac:dyDescent="0.35">
      <c r="A21" s="21" t="s">
        <v>20</v>
      </c>
      <c r="B21" s="18" t="s">
        <v>56</v>
      </c>
      <c r="D21" s="3" t="s">
        <v>66</v>
      </c>
      <c r="F21" s="13"/>
      <c r="H21" s="5">
        <v>1</v>
      </c>
      <c r="J21" s="13"/>
      <c r="L21" s="57"/>
      <c r="M21" s="30" t="s">
        <v>20</v>
      </c>
    </row>
    <row r="22" spans="1:13" ht="3.75" customHeight="1" thickBot="1" x14ac:dyDescent="0.35">
      <c r="A22" s="21"/>
      <c r="B22" s="18"/>
      <c r="D22" s="3"/>
      <c r="M22" s="30"/>
    </row>
    <row r="23" spans="1:13" ht="15" thickBot="1" x14ac:dyDescent="0.35">
      <c r="A23" s="21" t="s">
        <v>21</v>
      </c>
      <c r="B23" s="18" t="s">
        <v>61</v>
      </c>
      <c r="D23" s="3" t="s">
        <v>66</v>
      </c>
      <c r="F23" s="13"/>
      <c r="H23" s="5">
        <v>1</v>
      </c>
      <c r="J23" s="13"/>
      <c r="L23" s="57"/>
      <c r="M23" s="30" t="s">
        <v>21</v>
      </c>
    </row>
    <row r="24" spans="1:13" ht="3.75" customHeight="1" thickBot="1" x14ac:dyDescent="0.35">
      <c r="A24" s="21"/>
      <c r="B24" s="18"/>
      <c r="D24" s="3"/>
      <c r="M24" s="30"/>
    </row>
    <row r="25" spans="1:13" ht="15" thickBot="1" x14ac:dyDescent="0.35">
      <c r="A25" s="21" t="s">
        <v>62</v>
      </c>
      <c r="B25" s="18" t="s">
        <v>65</v>
      </c>
      <c r="D25" s="3" t="s">
        <v>66</v>
      </c>
      <c r="F25" s="13"/>
      <c r="H25" s="5">
        <v>4</v>
      </c>
      <c r="J25" s="13"/>
      <c r="L25" s="57"/>
      <c r="M25" s="30" t="s">
        <v>62</v>
      </c>
    </row>
    <row r="26" spans="1:13" ht="9" customHeight="1" thickBot="1" x14ac:dyDescent="0.35">
      <c r="A26" s="21"/>
      <c r="B26" s="18"/>
    </row>
    <row r="27" spans="1:13" ht="15" thickBot="1" x14ac:dyDescent="0.35">
      <c r="A27" s="26" t="s">
        <v>22</v>
      </c>
      <c r="B27" s="24" t="s">
        <v>71</v>
      </c>
    </row>
    <row r="28" spans="1:13" ht="15" thickBot="1" x14ac:dyDescent="0.35">
      <c r="A28" s="21" t="s">
        <v>23</v>
      </c>
      <c r="B28" s="18" t="s">
        <v>56</v>
      </c>
      <c r="D28" s="3" t="s">
        <v>318</v>
      </c>
      <c r="F28" s="13"/>
      <c r="H28" s="5">
        <v>1</v>
      </c>
      <c r="J28" s="13"/>
      <c r="L28" s="57"/>
      <c r="M28" s="30" t="s">
        <v>23</v>
      </c>
    </row>
    <row r="29" spans="1:13" ht="3.75" customHeight="1" thickBot="1" x14ac:dyDescent="0.35">
      <c r="A29" s="21"/>
      <c r="B29" s="18"/>
      <c r="D29" s="3"/>
      <c r="H29" s="5"/>
      <c r="M29" s="30"/>
    </row>
    <row r="30" spans="1:13" ht="15" thickBot="1" x14ac:dyDescent="0.35">
      <c r="A30" s="21" t="s">
        <v>67</v>
      </c>
      <c r="B30" s="18" t="s">
        <v>15</v>
      </c>
      <c r="D30" s="3" t="s">
        <v>318</v>
      </c>
      <c r="F30" s="13"/>
      <c r="H30" s="5">
        <v>1</v>
      </c>
      <c r="J30" s="13"/>
      <c r="L30" s="57"/>
      <c r="M30" s="30" t="s">
        <v>24</v>
      </c>
    </row>
    <row r="31" spans="1:13" ht="3.75" customHeight="1" thickBot="1" x14ac:dyDescent="0.35">
      <c r="A31" s="21"/>
      <c r="B31" s="19"/>
      <c r="D31" s="3"/>
      <c r="H31" s="5"/>
      <c r="M31" s="30"/>
    </row>
    <row r="32" spans="1:13" ht="15" thickBot="1" x14ac:dyDescent="0.35">
      <c r="A32" s="21" t="s">
        <v>25</v>
      </c>
      <c r="B32" s="18" t="s">
        <v>68</v>
      </c>
      <c r="D32" s="3" t="s">
        <v>318</v>
      </c>
      <c r="F32" s="13"/>
      <c r="H32" s="5">
        <v>4</v>
      </c>
      <c r="J32" s="13"/>
      <c r="L32" s="57"/>
      <c r="M32" s="30" t="s">
        <v>69</v>
      </c>
    </row>
    <row r="33" spans="1:13" ht="3.6" customHeight="1" thickBot="1" x14ac:dyDescent="0.35">
      <c r="A33" s="21"/>
      <c r="B33" s="18"/>
      <c r="D33" s="3"/>
      <c r="H33" s="5"/>
      <c r="M33" s="30"/>
    </row>
    <row r="34" spans="1:13" ht="15" customHeight="1" thickBot="1" x14ac:dyDescent="0.35">
      <c r="A34" s="21" t="s">
        <v>326</v>
      </c>
      <c r="B34" s="18" t="s">
        <v>325</v>
      </c>
      <c r="D34" s="3" t="s">
        <v>318</v>
      </c>
      <c r="F34" s="13"/>
      <c r="H34" s="5">
        <v>1</v>
      </c>
      <c r="J34" s="13"/>
      <c r="L34" s="57"/>
      <c r="M34" s="30" t="s">
        <v>326</v>
      </c>
    </row>
    <row r="35" spans="1:13" ht="9" customHeight="1" thickBot="1" x14ac:dyDescent="0.35">
      <c r="A35" s="22"/>
      <c r="B35" s="18"/>
    </row>
    <row r="36" spans="1:13" ht="15" thickBot="1" x14ac:dyDescent="0.35">
      <c r="A36" s="26" t="s">
        <v>26</v>
      </c>
      <c r="B36" s="24" t="s">
        <v>72</v>
      </c>
      <c r="D36" s="3"/>
    </row>
    <row r="37" spans="1:13" ht="15" thickBot="1" x14ac:dyDescent="0.35">
      <c r="A37" s="21" t="s">
        <v>27</v>
      </c>
      <c r="B37" s="18" t="s">
        <v>56</v>
      </c>
      <c r="D37" s="3" t="s">
        <v>59</v>
      </c>
      <c r="F37" s="13"/>
      <c r="H37" s="5">
        <v>1</v>
      </c>
      <c r="J37" s="13"/>
      <c r="L37" s="57"/>
      <c r="M37" s="30" t="s">
        <v>27</v>
      </c>
    </row>
    <row r="38" spans="1:13" ht="3.75" customHeight="1" thickBot="1" x14ac:dyDescent="0.35">
      <c r="A38" s="21"/>
      <c r="B38" s="18"/>
      <c r="D38" s="3"/>
      <c r="H38" s="5"/>
      <c r="M38" s="30"/>
    </row>
    <row r="39" spans="1:13" ht="15" thickBot="1" x14ac:dyDescent="0.35">
      <c r="A39" s="21" t="s">
        <v>29</v>
      </c>
      <c r="B39" s="18" t="s">
        <v>57</v>
      </c>
      <c r="D39" s="3" t="s">
        <v>59</v>
      </c>
      <c r="F39" s="13"/>
      <c r="H39" s="5">
        <v>1</v>
      </c>
      <c r="J39" s="13"/>
      <c r="L39" s="57"/>
      <c r="M39" s="30" t="s">
        <v>29</v>
      </c>
    </row>
    <row r="40" spans="1:13" ht="3.75" customHeight="1" thickBot="1" x14ac:dyDescent="0.35">
      <c r="A40" s="21"/>
      <c r="B40" s="19"/>
      <c r="D40" s="3"/>
      <c r="H40" s="5"/>
      <c r="M40" s="30"/>
    </row>
    <row r="41" spans="1:13" ht="15" thickBot="1" x14ac:dyDescent="0.35">
      <c r="A41" s="21" t="s">
        <v>73</v>
      </c>
      <c r="B41" s="18" t="s">
        <v>74</v>
      </c>
      <c r="D41" s="3" t="s">
        <v>59</v>
      </c>
      <c r="F41" s="13"/>
      <c r="H41" s="5">
        <v>4</v>
      </c>
      <c r="J41" s="13"/>
      <c r="L41" s="57"/>
      <c r="M41" s="30" t="s">
        <v>73</v>
      </c>
    </row>
    <row r="42" spans="1:13" ht="3.75" customHeight="1" thickBot="1" x14ac:dyDescent="0.35">
      <c r="A42" s="21"/>
      <c r="B42" s="19"/>
      <c r="D42" s="3"/>
      <c r="H42" s="5"/>
      <c r="M42" s="30"/>
    </row>
    <row r="43" spans="1:13" ht="15" customHeight="1" thickBot="1" x14ac:dyDescent="0.35">
      <c r="A43" s="21" t="s">
        <v>327</v>
      </c>
      <c r="B43" s="18" t="s">
        <v>325</v>
      </c>
      <c r="D43" s="3" t="s">
        <v>59</v>
      </c>
      <c r="F43" s="13"/>
      <c r="H43" s="5">
        <v>1</v>
      </c>
      <c r="J43" s="13"/>
      <c r="L43" s="57"/>
      <c r="M43" s="30" t="s">
        <v>327</v>
      </c>
    </row>
    <row r="44" spans="1:13" ht="9" customHeight="1" thickBot="1" x14ac:dyDescent="0.35">
      <c r="A44" s="22"/>
      <c r="B44" s="18"/>
    </row>
    <row r="45" spans="1:13" ht="15" thickBot="1" x14ac:dyDescent="0.35">
      <c r="A45" s="26" t="s">
        <v>30</v>
      </c>
      <c r="B45" s="24" t="s">
        <v>75</v>
      </c>
    </row>
    <row r="46" spans="1:13" ht="15" thickBot="1" x14ac:dyDescent="0.35">
      <c r="A46" s="21" t="s">
        <v>31</v>
      </c>
      <c r="B46" s="18" t="s">
        <v>76</v>
      </c>
      <c r="D46" s="3" t="s">
        <v>78</v>
      </c>
      <c r="F46" s="13"/>
      <c r="H46" s="5">
        <v>1</v>
      </c>
      <c r="J46" s="13"/>
      <c r="L46" s="57"/>
      <c r="M46" s="30" t="s">
        <v>31</v>
      </c>
    </row>
    <row r="47" spans="1:13" ht="3.75" customHeight="1" x14ac:dyDescent="0.3">
      <c r="D47" s="3"/>
      <c r="H47" s="5"/>
      <c r="M47" s="7"/>
    </row>
    <row r="48" spans="1:13" ht="15" thickBot="1" x14ac:dyDescent="0.35">
      <c r="A48" s="21" t="s">
        <v>32</v>
      </c>
      <c r="B48" s="18" t="s">
        <v>77</v>
      </c>
      <c r="D48" s="3" t="s">
        <v>78</v>
      </c>
      <c r="F48" s="13"/>
      <c r="H48" s="5">
        <v>2</v>
      </c>
      <c r="J48" s="13"/>
      <c r="L48" s="57"/>
      <c r="M48" s="30" t="s">
        <v>32</v>
      </c>
    </row>
    <row r="49" spans="1:13" ht="9" customHeight="1" thickBot="1" x14ac:dyDescent="0.35"/>
    <row r="50" spans="1:13" ht="14.4" customHeight="1" thickBot="1" x14ac:dyDescent="0.35">
      <c r="A50" s="25" t="s">
        <v>33</v>
      </c>
      <c r="B50" s="23" t="s">
        <v>79</v>
      </c>
    </row>
    <row r="51" spans="1:13" ht="15" hidden="1" thickBot="1" x14ac:dyDescent="0.35">
      <c r="A51" s="26"/>
      <c r="B51" s="24"/>
    </row>
    <row r="52" spans="1:13" ht="15" thickBot="1" x14ac:dyDescent="0.35">
      <c r="A52" s="21" t="s">
        <v>34</v>
      </c>
      <c r="B52" s="18" t="s">
        <v>80</v>
      </c>
      <c r="D52" s="3" t="s">
        <v>83</v>
      </c>
      <c r="F52" s="13"/>
      <c r="H52" s="5">
        <v>1</v>
      </c>
      <c r="J52" s="13"/>
      <c r="L52" s="57"/>
      <c r="M52" s="33" t="s">
        <v>34</v>
      </c>
    </row>
    <row r="53" spans="1:13" ht="3.6" customHeight="1" thickBot="1" x14ac:dyDescent="0.35">
      <c r="A53" s="21"/>
      <c r="B53" s="18"/>
      <c r="D53" s="3"/>
      <c r="H53" s="5"/>
      <c r="M53" s="36"/>
    </row>
    <row r="54" spans="1:13" ht="14.4" customHeight="1" thickBot="1" x14ac:dyDescent="0.35">
      <c r="A54" s="21" t="s">
        <v>81</v>
      </c>
      <c r="B54" s="18" t="s">
        <v>82</v>
      </c>
      <c r="D54" s="3" t="s">
        <v>83</v>
      </c>
      <c r="F54" s="13"/>
      <c r="H54" s="5">
        <v>2</v>
      </c>
      <c r="J54" s="13"/>
      <c r="L54" s="57"/>
      <c r="M54" s="2" t="s">
        <v>81</v>
      </c>
    </row>
    <row r="55" spans="1:13" ht="14.4" customHeight="1" thickBot="1" x14ac:dyDescent="0.35">
      <c r="A55" s="21"/>
      <c r="B55" s="18"/>
      <c r="F55" s="49"/>
      <c r="H55" s="5"/>
      <c r="J55" s="49"/>
      <c r="L55" s="50"/>
    </row>
    <row r="56" spans="1:13" ht="15" thickBot="1" x14ac:dyDescent="0.35">
      <c r="A56" s="26" t="s">
        <v>35</v>
      </c>
      <c r="B56" s="24" t="s">
        <v>84</v>
      </c>
    </row>
    <row r="57" spans="1:13" ht="15" thickBot="1" x14ac:dyDescent="0.35">
      <c r="A57" s="21" t="s">
        <v>36</v>
      </c>
      <c r="B57" s="18" t="s">
        <v>80</v>
      </c>
      <c r="D57" s="3" t="s">
        <v>85</v>
      </c>
      <c r="F57" s="13"/>
      <c r="H57" s="5">
        <v>1</v>
      </c>
      <c r="J57" s="13"/>
      <c r="L57" s="57"/>
      <c r="M57" s="30" t="s">
        <v>36</v>
      </c>
    </row>
    <row r="58" spans="1:13" ht="3.75" customHeight="1" thickBot="1" x14ac:dyDescent="0.35">
      <c r="A58" s="21"/>
      <c r="B58" s="18"/>
      <c r="D58" s="3"/>
      <c r="H58" s="5"/>
      <c r="M58" s="30"/>
    </row>
    <row r="59" spans="1:13" ht="15" thickBot="1" x14ac:dyDescent="0.35">
      <c r="A59" s="21" t="s">
        <v>37</v>
      </c>
      <c r="B59" s="18" t="s">
        <v>82</v>
      </c>
      <c r="D59" s="3" t="s">
        <v>85</v>
      </c>
      <c r="F59" s="13"/>
      <c r="H59" s="5">
        <v>4</v>
      </c>
      <c r="J59" s="13"/>
      <c r="L59" s="57"/>
      <c r="M59" s="30" t="s">
        <v>37</v>
      </c>
    </row>
    <row r="60" spans="1:13" ht="9" customHeight="1" thickBot="1" x14ac:dyDescent="0.35">
      <c r="A60" s="21"/>
      <c r="B60" s="18"/>
    </row>
    <row r="61" spans="1:13" ht="15" thickBot="1" x14ac:dyDescent="0.35">
      <c r="A61" s="26" t="s">
        <v>38</v>
      </c>
      <c r="B61" s="24" t="s">
        <v>86</v>
      </c>
    </row>
    <row r="62" spans="1:13" ht="15" thickBot="1" x14ac:dyDescent="0.35">
      <c r="A62" s="21" t="s">
        <v>39</v>
      </c>
      <c r="B62" s="18" t="s">
        <v>87</v>
      </c>
      <c r="D62" s="3" t="s">
        <v>88</v>
      </c>
      <c r="F62" s="13"/>
      <c r="H62" s="5">
        <v>4</v>
      </c>
      <c r="J62" s="13"/>
      <c r="L62" s="57"/>
      <c r="M62" s="30" t="s">
        <v>39</v>
      </c>
    </row>
    <row r="63" spans="1:13" ht="3.75" customHeight="1" thickBot="1" x14ac:dyDescent="0.35">
      <c r="A63" s="21"/>
      <c r="B63" s="18"/>
      <c r="D63" s="3"/>
      <c r="H63" s="5"/>
      <c r="M63" s="30"/>
    </row>
    <row r="64" spans="1:13" ht="9" customHeight="1" x14ac:dyDescent="0.3">
      <c r="A64" s="34"/>
      <c r="B64" s="35"/>
      <c r="D64" s="3"/>
      <c r="H64" s="5"/>
      <c r="L64" s="39"/>
      <c r="M64" s="36"/>
    </row>
    <row r="65" spans="1:13" x14ac:dyDescent="0.3">
      <c r="A65" s="38" t="s">
        <v>51</v>
      </c>
      <c r="B65" s="45" t="s">
        <v>91</v>
      </c>
      <c r="D65" s="3"/>
      <c r="H65" s="5"/>
      <c r="L65" s="39"/>
      <c r="M65" s="36"/>
    </row>
    <row r="66" spans="1:13" ht="3.75" customHeight="1" x14ac:dyDescent="0.3">
      <c r="A66" s="38"/>
      <c r="B66" s="37"/>
      <c r="D66" s="3"/>
      <c r="H66" s="5"/>
      <c r="L66" s="39"/>
      <c r="M66" s="36"/>
    </row>
    <row r="67" spans="1:13" x14ac:dyDescent="0.3">
      <c r="A67" s="34" t="s">
        <v>52</v>
      </c>
      <c r="B67" s="44" t="s">
        <v>80</v>
      </c>
      <c r="D67" s="3" t="s">
        <v>94</v>
      </c>
      <c r="F67" s="13"/>
      <c r="H67" s="5">
        <v>1</v>
      </c>
      <c r="J67" s="13"/>
      <c r="L67" s="57"/>
      <c r="M67" s="36" t="s">
        <v>52</v>
      </c>
    </row>
    <row r="68" spans="1:13" ht="3.6" customHeight="1" x14ac:dyDescent="0.3">
      <c r="A68" s="34"/>
      <c r="B68" s="44"/>
      <c r="D68" s="3"/>
      <c r="F68" s="49"/>
      <c r="H68" s="5"/>
      <c r="J68" s="49"/>
      <c r="L68" s="50"/>
      <c r="M68" s="36"/>
    </row>
    <row r="69" spans="1:13" x14ac:dyDescent="0.3">
      <c r="A69" s="15" t="s">
        <v>92</v>
      </c>
      <c r="B69" s="2" t="s">
        <v>93</v>
      </c>
      <c r="D69" s="3" t="s">
        <v>94</v>
      </c>
      <c r="F69" s="13"/>
      <c r="H69" s="5">
        <v>4</v>
      </c>
      <c r="J69" s="13"/>
      <c r="L69" s="57"/>
      <c r="M69" s="2" t="s">
        <v>92</v>
      </c>
    </row>
    <row r="70" spans="1:13" x14ac:dyDescent="0.3">
      <c r="A70" s="15"/>
      <c r="D70" s="3"/>
    </row>
    <row r="71" spans="1:13" ht="15" thickBot="1" x14ac:dyDescent="0.35">
      <c r="A71" s="47" t="s">
        <v>194</v>
      </c>
      <c r="B71" s="45" t="s">
        <v>95</v>
      </c>
    </row>
    <row r="72" spans="1:13" ht="15" thickBot="1" x14ac:dyDescent="0.35">
      <c r="A72" s="46" t="s">
        <v>97</v>
      </c>
      <c r="B72" s="48" t="s">
        <v>96</v>
      </c>
      <c r="D72" s="3" t="s">
        <v>98</v>
      </c>
      <c r="F72" s="13"/>
      <c r="H72" s="5">
        <v>2</v>
      </c>
      <c r="J72" s="13"/>
      <c r="L72" s="57"/>
      <c r="M72" s="30" t="s">
        <v>97</v>
      </c>
    </row>
    <row r="73" spans="1:13" ht="3.75" customHeight="1" thickBot="1" x14ac:dyDescent="0.35">
      <c r="A73" s="21"/>
      <c r="B73" s="18"/>
      <c r="D73" s="3"/>
      <c r="H73" s="5"/>
      <c r="M73" s="30"/>
    </row>
    <row r="74" spans="1:13" ht="9" customHeight="1" thickBot="1" x14ac:dyDescent="0.35">
      <c r="A74" s="21"/>
      <c r="B74" s="18"/>
    </row>
    <row r="75" spans="1:13" ht="15" thickBot="1" x14ac:dyDescent="0.35">
      <c r="A75" s="26" t="s">
        <v>100</v>
      </c>
      <c r="B75" s="24" t="s">
        <v>99</v>
      </c>
    </row>
    <row r="76" spans="1:13" ht="15" thickBot="1" x14ac:dyDescent="0.35">
      <c r="A76" s="21" t="s">
        <v>101</v>
      </c>
      <c r="B76" s="18" t="s">
        <v>87</v>
      </c>
      <c r="D76" s="3" t="s">
        <v>102</v>
      </c>
      <c r="F76" s="13"/>
      <c r="H76" s="5">
        <v>2</v>
      </c>
      <c r="J76" s="13"/>
      <c r="L76" s="57"/>
      <c r="M76" s="30" t="s">
        <v>101</v>
      </c>
    </row>
    <row r="77" spans="1:13" ht="3.75" customHeight="1" thickBot="1" x14ac:dyDescent="0.35">
      <c r="A77" s="21"/>
      <c r="B77" s="18"/>
      <c r="D77" s="3"/>
      <c r="H77" s="5"/>
      <c r="M77" s="30"/>
    </row>
    <row r="78" spans="1:13" ht="9" customHeight="1" x14ac:dyDescent="0.3">
      <c r="A78" s="34"/>
      <c r="B78" s="35"/>
      <c r="D78" s="3"/>
      <c r="H78" s="5"/>
      <c r="L78" s="39"/>
      <c r="M78" s="36"/>
    </row>
    <row r="79" spans="1:13" x14ac:dyDescent="0.3">
      <c r="A79" s="38" t="s">
        <v>103</v>
      </c>
      <c r="B79" s="63" t="s">
        <v>104</v>
      </c>
      <c r="D79" s="3"/>
      <c r="H79" s="5"/>
      <c r="L79" s="39"/>
      <c r="M79" s="36"/>
    </row>
    <row r="80" spans="1:13" ht="3.75" customHeight="1" x14ac:dyDescent="0.3">
      <c r="A80" s="38"/>
      <c r="B80" s="37"/>
      <c r="D80" s="3"/>
      <c r="H80" s="5"/>
      <c r="L80" s="39"/>
      <c r="M80" s="36"/>
    </row>
    <row r="81" spans="1:13" x14ac:dyDescent="0.3">
      <c r="A81" s="34" t="s">
        <v>106</v>
      </c>
      <c r="B81" s="44" t="s">
        <v>105</v>
      </c>
      <c r="D81" s="3" t="s">
        <v>108</v>
      </c>
      <c r="F81" s="13"/>
      <c r="H81" s="5">
        <v>2</v>
      </c>
      <c r="J81" s="13"/>
      <c r="L81" s="57"/>
      <c r="M81" s="36" t="s">
        <v>107</v>
      </c>
    </row>
    <row r="83" spans="1:13" x14ac:dyDescent="0.3">
      <c r="A83" s="40" t="s">
        <v>109</v>
      </c>
      <c r="B83" s="12" t="s">
        <v>110</v>
      </c>
    </row>
    <row r="84" spans="1:13" x14ac:dyDescent="0.3">
      <c r="A84" s="3" t="s">
        <v>111</v>
      </c>
      <c r="B84" s="2" t="s">
        <v>112</v>
      </c>
      <c r="D84" s="3" t="s">
        <v>113</v>
      </c>
      <c r="F84" s="13"/>
      <c r="H84" s="5">
        <v>2</v>
      </c>
      <c r="J84" s="13"/>
      <c r="L84" s="57"/>
      <c r="M84" s="36" t="s">
        <v>118</v>
      </c>
    </row>
    <row r="85" spans="1:13" ht="3.6" customHeight="1" x14ac:dyDescent="0.3">
      <c r="D85" s="3"/>
      <c r="F85" s="49"/>
      <c r="H85" s="5"/>
      <c r="J85" s="49"/>
      <c r="L85" s="50"/>
      <c r="M85" s="36"/>
    </row>
    <row r="87" spans="1:13" x14ac:dyDescent="0.3">
      <c r="A87" s="40" t="s">
        <v>114</v>
      </c>
      <c r="B87" s="12" t="s">
        <v>115</v>
      </c>
    </row>
    <row r="88" spans="1:13" x14ac:dyDescent="0.3">
      <c r="A88" s="3" t="s">
        <v>116</v>
      </c>
      <c r="B88" s="2" t="s">
        <v>117</v>
      </c>
      <c r="D88" s="3" t="s">
        <v>319</v>
      </c>
      <c r="F88" s="13"/>
      <c r="H88" s="5">
        <v>4</v>
      </c>
      <c r="J88" s="13"/>
      <c r="L88" s="57"/>
      <c r="M88" s="2" t="s">
        <v>116</v>
      </c>
    </row>
    <row r="90" spans="1:13" x14ac:dyDescent="0.3">
      <c r="A90" s="40" t="s">
        <v>119</v>
      </c>
      <c r="B90" s="12" t="s">
        <v>121</v>
      </c>
    </row>
    <row r="91" spans="1:13" x14ac:dyDescent="0.3">
      <c r="A91" s="3" t="s">
        <v>120</v>
      </c>
      <c r="B91" s="2" t="s">
        <v>122</v>
      </c>
      <c r="D91" s="3" t="s">
        <v>123</v>
      </c>
      <c r="F91" s="13"/>
      <c r="H91" s="5">
        <v>1</v>
      </c>
      <c r="J91" s="13"/>
      <c r="L91" s="57"/>
      <c r="M91" s="2" t="s">
        <v>120</v>
      </c>
    </row>
    <row r="93" spans="1:13" x14ac:dyDescent="0.3">
      <c r="A93" s="40" t="s">
        <v>124</v>
      </c>
      <c r="B93" s="12" t="s">
        <v>125</v>
      </c>
    </row>
    <row r="94" spans="1:13" ht="15" thickBot="1" x14ac:dyDescent="0.35">
      <c r="A94" s="3" t="s">
        <v>128</v>
      </c>
      <c r="B94" s="2" t="s">
        <v>126</v>
      </c>
      <c r="D94" s="3" t="s">
        <v>131</v>
      </c>
      <c r="F94" s="13"/>
      <c r="H94" s="5">
        <v>13</v>
      </c>
      <c r="J94" s="13"/>
      <c r="L94" s="57"/>
      <c r="M94" s="30" t="s">
        <v>128</v>
      </c>
    </row>
    <row r="95" spans="1:13" ht="3.6" customHeight="1" thickBot="1" x14ac:dyDescent="0.35">
      <c r="A95" s="3"/>
      <c r="D95" s="3"/>
      <c r="H95" s="5"/>
      <c r="M95" s="30"/>
    </row>
    <row r="96" spans="1:13" ht="15" thickBot="1" x14ac:dyDescent="0.35">
      <c r="A96" s="3" t="s">
        <v>129</v>
      </c>
      <c r="B96" s="2" t="s">
        <v>28</v>
      </c>
      <c r="D96" s="3" t="s">
        <v>131</v>
      </c>
      <c r="F96" s="13"/>
      <c r="H96" s="5">
        <v>1</v>
      </c>
      <c r="J96" s="13"/>
      <c r="L96" s="57"/>
      <c r="M96" s="30" t="s">
        <v>129</v>
      </c>
    </row>
    <row r="97" spans="1:13" ht="3.6" customHeight="1" thickBot="1" x14ac:dyDescent="0.35">
      <c r="A97" s="3"/>
      <c r="D97" s="3"/>
      <c r="H97" s="5"/>
      <c r="M97" s="30"/>
    </row>
    <row r="98" spans="1:13" ht="15" thickBot="1" x14ac:dyDescent="0.35">
      <c r="A98" s="3" t="s">
        <v>130</v>
      </c>
      <c r="B98" s="2" t="s">
        <v>127</v>
      </c>
      <c r="D98" s="3" t="s">
        <v>131</v>
      </c>
      <c r="F98" s="13"/>
      <c r="H98" s="5">
        <v>1</v>
      </c>
      <c r="J98" s="13"/>
      <c r="L98" s="57"/>
      <c r="M98" s="30" t="s">
        <v>130</v>
      </c>
    </row>
    <row r="100" spans="1:13" x14ac:dyDescent="0.3">
      <c r="A100" s="40" t="s">
        <v>132</v>
      </c>
      <c r="B100" s="12" t="s">
        <v>133</v>
      </c>
    </row>
    <row r="101" spans="1:13" ht="15" thickBot="1" x14ac:dyDescent="0.35">
      <c r="A101" s="3" t="s">
        <v>134</v>
      </c>
      <c r="B101" s="2" t="s">
        <v>137</v>
      </c>
      <c r="D101" s="3" t="s">
        <v>140</v>
      </c>
      <c r="F101" s="13"/>
      <c r="H101" s="5">
        <v>13</v>
      </c>
      <c r="J101" s="13"/>
      <c r="L101" s="57"/>
      <c r="M101" s="30" t="s">
        <v>134</v>
      </c>
    </row>
    <row r="102" spans="1:13" ht="3.6" customHeight="1" thickBot="1" x14ac:dyDescent="0.35">
      <c r="A102" s="3"/>
      <c r="D102" s="3"/>
      <c r="H102" s="5"/>
      <c r="M102" s="30"/>
    </row>
    <row r="103" spans="1:13" ht="15" thickBot="1" x14ac:dyDescent="0.35">
      <c r="A103" s="3" t="s">
        <v>135</v>
      </c>
      <c r="B103" s="2" t="s">
        <v>138</v>
      </c>
      <c r="D103" s="3" t="s">
        <v>140</v>
      </c>
      <c r="F103" s="13"/>
      <c r="H103" s="5">
        <v>1</v>
      </c>
      <c r="J103" s="13"/>
      <c r="L103" s="57"/>
      <c r="M103" s="30" t="s">
        <v>135</v>
      </c>
    </row>
    <row r="104" spans="1:13" ht="3.6" customHeight="1" thickBot="1" x14ac:dyDescent="0.35">
      <c r="A104" s="3"/>
      <c r="D104" s="3"/>
      <c r="H104" s="5"/>
      <c r="M104" s="30"/>
    </row>
    <row r="105" spans="1:13" ht="15" thickBot="1" x14ac:dyDescent="0.35">
      <c r="A105" s="3" t="s">
        <v>136</v>
      </c>
      <c r="B105" s="2" t="s">
        <v>139</v>
      </c>
      <c r="D105" s="3" t="s">
        <v>140</v>
      </c>
      <c r="F105" s="13"/>
      <c r="H105" s="5">
        <v>1</v>
      </c>
      <c r="J105" s="13"/>
      <c r="L105" s="57"/>
      <c r="M105" s="30" t="s">
        <v>136</v>
      </c>
    </row>
    <row r="107" spans="1:13" x14ac:dyDescent="0.3">
      <c r="A107" s="40" t="s">
        <v>142</v>
      </c>
      <c r="B107" s="12" t="s">
        <v>141</v>
      </c>
    </row>
    <row r="108" spans="1:13" ht="15" thickBot="1" x14ac:dyDescent="0.35">
      <c r="A108" s="3" t="s">
        <v>143</v>
      </c>
      <c r="B108" s="2" t="s">
        <v>137</v>
      </c>
      <c r="D108" s="3" t="s">
        <v>320</v>
      </c>
      <c r="F108" s="13"/>
      <c r="H108" s="5">
        <v>13</v>
      </c>
      <c r="J108" s="13"/>
      <c r="L108" s="57"/>
      <c r="M108" s="30" t="s">
        <v>143</v>
      </c>
    </row>
    <row r="109" spans="1:13" ht="3.6" customHeight="1" thickBot="1" x14ac:dyDescent="0.35">
      <c r="A109" s="3"/>
      <c r="D109" s="3"/>
      <c r="H109" s="5"/>
      <c r="M109" s="30"/>
    </row>
    <row r="110" spans="1:13" ht="15" thickBot="1" x14ac:dyDescent="0.35">
      <c r="A110" s="3" t="s">
        <v>144</v>
      </c>
      <c r="B110" s="2" t="s">
        <v>28</v>
      </c>
      <c r="D110" s="3" t="s">
        <v>320</v>
      </c>
      <c r="F110" s="13"/>
      <c r="H110" s="5">
        <v>1</v>
      </c>
      <c r="J110" s="13"/>
      <c r="L110" s="57"/>
      <c r="M110" s="30" t="s">
        <v>144</v>
      </c>
    </row>
    <row r="111" spans="1:13" ht="3.6" customHeight="1" thickBot="1" x14ac:dyDescent="0.35">
      <c r="A111" s="3"/>
      <c r="D111" s="3"/>
      <c r="H111" s="5"/>
      <c r="M111" s="30"/>
    </row>
    <row r="112" spans="1:13" ht="15" thickBot="1" x14ac:dyDescent="0.35">
      <c r="A112" s="3" t="s">
        <v>145</v>
      </c>
      <c r="B112" s="2" t="s">
        <v>139</v>
      </c>
      <c r="D112" s="3" t="s">
        <v>320</v>
      </c>
      <c r="F112" s="13"/>
      <c r="H112" s="5">
        <v>1</v>
      </c>
      <c r="J112" s="13"/>
      <c r="L112" s="57"/>
      <c r="M112" s="30" t="s">
        <v>145</v>
      </c>
    </row>
    <row r="114" spans="1:13" x14ac:dyDescent="0.3">
      <c r="A114" s="40" t="s">
        <v>146</v>
      </c>
      <c r="B114" s="12" t="s">
        <v>147</v>
      </c>
    </row>
    <row r="115" spans="1:13" ht="15" thickBot="1" x14ac:dyDescent="0.35">
      <c r="A115" s="3" t="s">
        <v>148</v>
      </c>
      <c r="B115" s="2" t="s">
        <v>149</v>
      </c>
      <c r="D115" s="3" t="s">
        <v>321</v>
      </c>
      <c r="F115" s="13"/>
      <c r="H115" s="5">
        <v>1</v>
      </c>
      <c r="J115" s="13"/>
      <c r="L115" s="57"/>
      <c r="M115" s="30" t="s">
        <v>148</v>
      </c>
    </row>
    <row r="116" spans="1:13" ht="3.6" customHeight="1" thickBot="1" x14ac:dyDescent="0.35">
      <c r="A116" s="3"/>
      <c r="D116" s="3"/>
      <c r="H116" s="5"/>
      <c r="M116" s="30"/>
    </row>
    <row r="118" spans="1:13" x14ac:dyDescent="0.3">
      <c r="A118" s="40" t="s">
        <v>150</v>
      </c>
      <c r="B118" s="12" t="s">
        <v>153</v>
      </c>
    </row>
    <row r="119" spans="1:13" x14ac:dyDescent="0.3">
      <c r="A119" s="3" t="s">
        <v>151</v>
      </c>
      <c r="B119" s="2" t="s">
        <v>152</v>
      </c>
      <c r="D119" s="3" t="s">
        <v>322</v>
      </c>
      <c r="F119" s="13"/>
      <c r="H119" s="5">
        <v>1</v>
      </c>
      <c r="J119" s="13"/>
      <c r="L119" s="57"/>
      <c r="M119" s="2" t="s">
        <v>151</v>
      </c>
    </row>
    <row r="121" spans="1:13" x14ac:dyDescent="0.3">
      <c r="A121" s="40" t="s">
        <v>157</v>
      </c>
      <c r="B121" s="12" t="s">
        <v>154</v>
      </c>
    </row>
    <row r="122" spans="1:13" x14ac:dyDescent="0.3">
      <c r="A122" s="3" t="s">
        <v>156</v>
      </c>
      <c r="B122" s="2" t="s">
        <v>155</v>
      </c>
      <c r="D122" s="3" t="s">
        <v>323</v>
      </c>
      <c r="F122" s="13"/>
      <c r="H122" s="5">
        <v>4</v>
      </c>
      <c r="J122" s="13"/>
      <c r="L122" s="57"/>
      <c r="M122" s="2" t="s">
        <v>156</v>
      </c>
    </row>
    <row r="123" spans="1:13" ht="3.6" customHeight="1" x14ac:dyDescent="0.3">
      <c r="A123" s="3"/>
      <c r="D123" s="3"/>
      <c r="F123" s="49"/>
      <c r="H123" s="5"/>
      <c r="J123" s="49"/>
      <c r="L123" s="50"/>
    </row>
    <row r="124" spans="1:13" x14ac:dyDescent="0.3">
      <c r="A124" s="3" t="s">
        <v>158</v>
      </c>
      <c r="B124" s="2" t="s">
        <v>159</v>
      </c>
      <c r="D124" s="3" t="s">
        <v>323</v>
      </c>
      <c r="F124" s="13"/>
      <c r="H124" s="5">
        <v>1</v>
      </c>
      <c r="J124" s="13"/>
      <c r="L124" s="57"/>
      <c r="M124" s="2" t="s">
        <v>160</v>
      </c>
    </row>
    <row r="125" spans="1:13" x14ac:dyDescent="0.3">
      <c r="A125" s="3"/>
    </row>
    <row r="126" spans="1:13" x14ac:dyDescent="0.3">
      <c r="A126" s="40" t="s">
        <v>161</v>
      </c>
      <c r="B126" s="12" t="s">
        <v>164</v>
      </c>
    </row>
    <row r="127" spans="1:13" x14ac:dyDescent="0.3">
      <c r="A127" s="3" t="s">
        <v>163</v>
      </c>
      <c r="B127" s="2" t="s">
        <v>165</v>
      </c>
      <c r="D127" s="3" t="s">
        <v>324</v>
      </c>
      <c r="F127" s="13"/>
      <c r="H127" s="5">
        <v>4</v>
      </c>
      <c r="J127" s="13"/>
      <c r="L127" s="57"/>
      <c r="M127" s="2" t="s">
        <v>162</v>
      </c>
    </row>
    <row r="128" spans="1:13" ht="3.6" customHeight="1" x14ac:dyDescent="0.3">
      <c r="A128" s="3"/>
      <c r="D128" s="3"/>
      <c r="F128" s="49"/>
      <c r="H128" s="5"/>
      <c r="J128" s="49"/>
      <c r="L128" s="50"/>
    </row>
    <row r="129" spans="1:13" x14ac:dyDescent="0.3">
      <c r="A129" s="3" t="s">
        <v>168</v>
      </c>
      <c r="B129" s="2" t="s">
        <v>166</v>
      </c>
      <c r="D129" s="3" t="s">
        <v>324</v>
      </c>
      <c r="F129" s="13"/>
      <c r="H129" s="5">
        <v>1</v>
      </c>
      <c r="J129" s="13"/>
      <c r="L129" s="57"/>
      <c r="M129" s="2" t="s">
        <v>167</v>
      </c>
    </row>
    <row r="131" spans="1:13" x14ac:dyDescent="0.3">
      <c r="A131" s="40" t="s">
        <v>169</v>
      </c>
      <c r="B131" s="12" t="s">
        <v>173</v>
      </c>
    </row>
    <row r="132" spans="1:13" x14ac:dyDescent="0.3">
      <c r="A132" s="3" t="s">
        <v>170</v>
      </c>
      <c r="B132" s="2" t="s">
        <v>174</v>
      </c>
      <c r="D132" s="3" t="s">
        <v>176</v>
      </c>
      <c r="F132" s="13"/>
      <c r="H132" s="5">
        <v>2</v>
      </c>
      <c r="J132" s="13"/>
      <c r="L132" s="57"/>
      <c r="M132" s="2" t="s">
        <v>172</v>
      </c>
    </row>
    <row r="133" spans="1:13" ht="3.6" customHeight="1" x14ac:dyDescent="0.3">
      <c r="A133" s="3"/>
      <c r="D133" s="3"/>
      <c r="F133" s="49"/>
      <c r="H133" s="5"/>
      <c r="J133" s="49"/>
      <c r="L133" s="50"/>
    </row>
    <row r="134" spans="1:13" x14ac:dyDescent="0.3">
      <c r="A134" s="3" t="s">
        <v>171</v>
      </c>
      <c r="B134" s="2" t="s">
        <v>175</v>
      </c>
      <c r="D134" s="3" t="s">
        <v>176</v>
      </c>
      <c r="F134" s="13"/>
      <c r="H134" s="5">
        <v>1</v>
      </c>
      <c r="J134" s="13"/>
      <c r="L134" s="57"/>
      <c r="M134" s="2" t="s">
        <v>171</v>
      </c>
    </row>
    <row r="135" spans="1:13" x14ac:dyDescent="0.3">
      <c r="A135" s="3"/>
      <c r="D135" s="3"/>
      <c r="F135" s="49"/>
      <c r="H135" s="5"/>
      <c r="J135" s="49"/>
      <c r="L135" s="50"/>
    </row>
    <row r="136" spans="1:13" x14ac:dyDescent="0.3">
      <c r="A136" s="40" t="s">
        <v>178</v>
      </c>
      <c r="B136" s="12" t="s">
        <v>177</v>
      </c>
    </row>
    <row r="137" spans="1:13" ht="15" thickBot="1" x14ac:dyDescent="0.35">
      <c r="A137" s="3" t="s">
        <v>179</v>
      </c>
      <c r="B137" s="2" t="s">
        <v>149</v>
      </c>
      <c r="D137" s="3" t="s">
        <v>180</v>
      </c>
      <c r="F137" s="13"/>
      <c r="H137" s="5">
        <v>1</v>
      </c>
      <c r="J137" s="13"/>
      <c r="L137" s="57"/>
      <c r="M137" s="30" t="s">
        <v>179</v>
      </c>
    </row>
    <row r="138" spans="1:13" ht="15" thickBot="1" x14ac:dyDescent="0.35"/>
    <row r="139" spans="1:13" ht="15" thickBot="1" x14ac:dyDescent="0.35">
      <c r="B139" s="86" t="s">
        <v>89</v>
      </c>
      <c r="C139" s="86"/>
      <c r="D139" s="86"/>
      <c r="E139" s="86"/>
      <c r="F139" s="86"/>
      <c r="J139" s="27">
        <f>J9+J11+J14+J16+J18+J21+J23+J25+J28+J30+J32+J34+J37+J39+J41+J43+J46+J48+J52+J54+J57+J59+J62+J67+J69+J72+J76+J81+J84+J88+J91+J94+J96+J98+J101+J103+J105+J108+J110+J112+J115+J119+J122+J124+J127+J129+J132+J134+J137</f>
        <v>0</v>
      </c>
      <c r="L139" s="2" t="s">
        <v>44</v>
      </c>
    </row>
    <row r="140" spans="1:13" ht="15" thickBot="1" x14ac:dyDescent="0.35"/>
    <row r="141" spans="1:13" ht="15" thickBot="1" x14ac:dyDescent="0.35">
      <c r="B141" s="86" t="s">
        <v>90</v>
      </c>
      <c r="C141" s="86"/>
      <c r="D141" s="86"/>
      <c r="E141" s="86"/>
      <c r="F141" s="86"/>
      <c r="J141" s="27"/>
      <c r="L141" s="2" t="s">
        <v>43</v>
      </c>
    </row>
    <row r="142" spans="1:13" ht="15" thickBot="1" x14ac:dyDescent="0.35"/>
    <row r="143" spans="1:13" ht="15" thickBot="1" x14ac:dyDescent="0.35">
      <c r="B143" s="86" t="s">
        <v>182</v>
      </c>
      <c r="C143" s="86"/>
      <c r="D143" s="86"/>
      <c r="E143" s="86"/>
      <c r="F143" s="86"/>
      <c r="J143" s="27">
        <f>J139+J141</f>
        <v>0</v>
      </c>
      <c r="L143" s="2" t="s">
        <v>44</v>
      </c>
    </row>
  </sheetData>
  <mergeCells count="5">
    <mergeCell ref="B139:F139"/>
    <mergeCell ref="B141:F141"/>
    <mergeCell ref="B143:F143"/>
    <mergeCell ref="A1:I3"/>
    <mergeCell ref="G5:H5"/>
  </mergeCells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"/>
  <sheetViews>
    <sheetView workbookViewId="0">
      <selection sqref="A1:I3"/>
    </sheetView>
  </sheetViews>
  <sheetFormatPr defaultColWidth="9.109375" defaultRowHeight="14.4" x14ac:dyDescent="0.3"/>
  <cols>
    <col min="1" max="1" width="9.109375" style="2"/>
    <col min="2" max="2" width="53.6640625" style="2" customWidth="1"/>
    <col min="3" max="3" width="1.5546875" style="2" customWidth="1"/>
    <col min="4" max="4" width="13.88671875" style="2" customWidth="1"/>
    <col min="5" max="5" width="1.109375" style="2" customWidth="1"/>
    <col min="6" max="6" width="15.44140625" style="2" customWidth="1"/>
    <col min="7" max="7" width="1.5546875" style="2" customWidth="1"/>
    <col min="8" max="8" width="15.44140625" style="2" customWidth="1"/>
    <col min="9" max="9" width="2" style="2" customWidth="1"/>
    <col min="10" max="10" width="19.6640625" style="2" customWidth="1"/>
    <col min="11" max="11" width="2.44140625" style="2" customWidth="1"/>
    <col min="12" max="12" width="32.5546875" style="2" customWidth="1"/>
    <col min="13" max="16384" width="9.109375" style="2"/>
  </cols>
  <sheetData>
    <row r="1" spans="1:13" x14ac:dyDescent="0.3">
      <c r="A1" s="87" t="s">
        <v>181</v>
      </c>
      <c r="B1" s="87"/>
      <c r="C1" s="87"/>
      <c r="D1" s="87"/>
      <c r="E1" s="87"/>
      <c r="F1" s="87"/>
      <c r="G1" s="87"/>
      <c r="H1" s="87"/>
      <c r="I1" s="87"/>
    </row>
    <row r="2" spans="1:13" x14ac:dyDescent="0.3">
      <c r="A2" s="87"/>
      <c r="B2" s="87"/>
      <c r="C2" s="87"/>
      <c r="D2" s="87"/>
      <c r="E2" s="87"/>
      <c r="F2" s="87"/>
      <c r="G2" s="87"/>
      <c r="H2" s="87"/>
      <c r="I2" s="87"/>
    </row>
    <row r="3" spans="1:13" x14ac:dyDescent="0.3">
      <c r="A3" s="87"/>
      <c r="B3" s="87"/>
      <c r="C3" s="87"/>
      <c r="D3" s="87"/>
      <c r="E3" s="87"/>
      <c r="F3" s="87"/>
      <c r="G3" s="87"/>
      <c r="H3" s="87"/>
      <c r="I3" s="87"/>
    </row>
    <row r="4" spans="1:13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ht="7.5" customHeight="1" x14ac:dyDescent="0.3">
      <c r="A5" s="8"/>
      <c r="G5" s="88"/>
      <c r="H5" s="88"/>
    </row>
    <row r="6" spans="1:13" x14ac:dyDescent="0.3">
      <c r="A6" s="40" t="s">
        <v>7</v>
      </c>
      <c r="B6" s="12" t="s">
        <v>8</v>
      </c>
      <c r="C6" s="12"/>
      <c r="D6" s="40" t="s">
        <v>49</v>
      </c>
      <c r="E6" s="12"/>
      <c r="F6" s="58" t="s">
        <v>10</v>
      </c>
      <c r="G6" s="12"/>
      <c r="H6" s="41" t="s">
        <v>55</v>
      </c>
      <c r="I6" s="12"/>
      <c r="J6" s="58" t="s">
        <v>11</v>
      </c>
      <c r="K6" s="12"/>
      <c r="L6" s="12" t="s">
        <v>13</v>
      </c>
    </row>
    <row r="7" spans="1:13" ht="3.75" customHeight="1" x14ac:dyDescent="0.3">
      <c r="A7" s="3"/>
      <c r="D7" s="3"/>
    </row>
    <row r="8" spans="1:13" ht="15" customHeight="1" x14ac:dyDescent="0.3">
      <c r="A8" s="3"/>
      <c r="D8" s="9"/>
      <c r="F8" s="49"/>
      <c r="H8" s="5"/>
      <c r="J8" s="49"/>
      <c r="L8" s="50"/>
      <c r="M8" s="7"/>
    </row>
    <row r="9" spans="1:13" ht="15" thickBot="1" x14ac:dyDescent="0.35">
      <c r="A9" s="40" t="s">
        <v>185</v>
      </c>
      <c r="B9" s="11" t="s">
        <v>58</v>
      </c>
    </row>
    <row r="10" spans="1:13" ht="15" thickBot="1" x14ac:dyDescent="0.35">
      <c r="A10" s="3" t="s">
        <v>12</v>
      </c>
      <c r="B10" s="14" t="s">
        <v>56</v>
      </c>
      <c r="D10" s="3" t="s">
        <v>183</v>
      </c>
      <c r="F10" s="13"/>
      <c r="H10" s="5">
        <v>1</v>
      </c>
      <c r="J10" s="13"/>
      <c r="L10" s="59"/>
      <c r="M10" s="7" t="s">
        <v>12</v>
      </c>
    </row>
    <row r="11" spans="1:13" ht="3.75" customHeight="1" thickBot="1" x14ac:dyDescent="0.35">
      <c r="M11" s="7"/>
    </row>
    <row r="12" spans="1:13" ht="15" thickBot="1" x14ac:dyDescent="0.35">
      <c r="A12" s="15" t="s">
        <v>63</v>
      </c>
      <c r="B12" s="14" t="s">
        <v>15</v>
      </c>
      <c r="D12" s="3" t="s">
        <v>183</v>
      </c>
      <c r="F12" s="13"/>
      <c r="H12" s="5">
        <v>1</v>
      </c>
      <c r="J12" s="13"/>
      <c r="L12" s="59"/>
      <c r="M12" s="28" t="s">
        <v>63</v>
      </c>
    </row>
    <row r="13" spans="1:13" ht="3.75" customHeight="1" thickBot="1" x14ac:dyDescent="0.35">
      <c r="A13" s="15"/>
      <c r="B13" s="16"/>
      <c r="H13" s="5"/>
      <c r="M13" s="28"/>
    </row>
    <row r="14" spans="1:13" ht="15" customHeight="1" x14ac:dyDescent="0.3">
      <c r="A14" s="15" t="s">
        <v>297</v>
      </c>
      <c r="B14" s="36" t="s">
        <v>325</v>
      </c>
      <c r="D14" s="3" t="s">
        <v>183</v>
      </c>
      <c r="F14" s="13"/>
      <c r="H14" s="5">
        <v>1</v>
      </c>
      <c r="J14" s="13"/>
      <c r="L14" s="59"/>
      <c r="M14" s="28" t="s">
        <v>297</v>
      </c>
    </row>
    <row r="15" spans="1:13" ht="9" customHeight="1" thickBot="1" x14ac:dyDescent="0.35">
      <c r="A15" s="12"/>
      <c r="B15" s="12"/>
    </row>
    <row r="16" spans="1:13" ht="15" thickBot="1" x14ac:dyDescent="0.35">
      <c r="A16" s="25" t="s">
        <v>189</v>
      </c>
      <c r="B16" s="23" t="s">
        <v>70</v>
      </c>
    </row>
    <row r="17" spans="1:13" ht="15" thickBot="1" x14ac:dyDescent="0.35">
      <c r="A17" s="21" t="s">
        <v>14</v>
      </c>
      <c r="B17" s="18" t="s">
        <v>56</v>
      </c>
      <c r="D17" s="3" t="s">
        <v>184</v>
      </c>
      <c r="F17" s="13"/>
      <c r="H17" s="5">
        <v>1</v>
      </c>
      <c r="J17" s="13"/>
      <c r="L17" s="59"/>
      <c r="M17" s="30" t="s">
        <v>14</v>
      </c>
    </row>
    <row r="18" spans="1:13" ht="3.75" customHeight="1" thickBot="1" x14ac:dyDescent="0.35">
      <c r="A18" s="21"/>
      <c r="B18" s="18"/>
      <c r="D18" s="3"/>
      <c r="M18" s="30"/>
    </row>
    <row r="19" spans="1:13" ht="15" thickBot="1" x14ac:dyDescent="0.35">
      <c r="A19" s="21" t="s">
        <v>16</v>
      </c>
      <c r="B19" s="18" t="s">
        <v>61</v>
      </c>
      <c r="D19" s="3" t="s">
        <v>184</v>
      </c>
      <c r="F19" s="13"/>
      <c r="H19" s="5">
        <v>1</v>
      </c>
      <c r="J19" s="13"/>
      <c r="L19" s="59"/>
      <c r="M19" s="30" t="s">
        <v>16</v>
      </c>
    </row>
    <row r="20" spans="1:13" ht="3.75" customHeight="1" thickBot="1" x14ac:dyDescent="0.35">
      <c r="A20" s="21"/>
      <c r="B20" s="18"/>
      <c r="D20" s="3"/>
      <c r="M20" s="30"/>
    </row>
    <row r="21" spans="1:13" ht="15" thickBot="1" x14ac:dyDescent="0.35">
      <c r="A21" s="21" t="s">
        <v>17</v>
      </c>
      <c r="B21" s="18" t="s">
        <v>65</v>
      </c>
      <c r="D21" s="3" t="s">
        <v>184</v>
      </c>
      <c r="F21" s="13"/>
      <c r="H21" s="5">
        <v>4</v>
      </c>
      <c r="J21" s="13"/>
      <c r="L21" s="59"/>
      <c r="M21" s="30" t="s">
        <v>17</v>
      </c>
    </row>
    <row r="22" spans="1:13" ht="9" customHeight="1" thickBot="1" x14ac:dyDescent="0.35">
      <c r="A22" s="21"/>
      <c r="B22" s="18"/>
    </row>
    <row r="23" spans="1:13" ht="15" thickBot="1" x14ac:dyDescent="0.35">
      <c r="A23" s="26" t="s">
        <v>19</v>
      </c>
      <c r="B23" s="24" t="s">
        <v>71</v>
      </c>
    </row>
    <row r="24" spans="1:13" ht="15" thickBot="1" x14ac:dyDescent="0.35">
      <c r="A24" s="21" t="s">
        <v>20</v>
      </c>
      <c r="B24" s="18" t="s">
        <v>56</v>
      </c>
      <c r="D24" s="3" t="s">
        <v>186</v>
      </c>
      <c r="F24" s="13"/>
      <c r="H24" s="5">
        <v>1</v>
      </c>
      <c r="J24" s="13"/>
      <c r="L24" s="59"/>
      <c r="M24" s="30" t="s">
        <v>20</v>
      </c>
    </row>
    <row r="25" spans="1:13" ht="3.75" customHeight="1" thickBot="1" x14ac:dyDescent="0.35">
      <c r="A25" s="21"/>
      <c r="B25" s="18"/>
      <c r="D25" s="3"/>
      <c r="H25" s="5"/>
      <c r="M25" s="30"/>
    </row>
    <row r="26" spans="1:13" ht="15" thickBot="1" x14ac:dyDescent="0.35">
      <c r="A26" s="21" t="s">
        <v>190</v>
      </c>
      <c r="B26" s="18" t="s">
        <v>15</v>
      </c>
      <c r="D26" s="3" t="s">
        <v>186</v>
      </c>
      <c r="F26" s="13"/>
      <c r="H26" s="5">
        <v>1</v>
      </c>
      <c r="J26" s="13"/>
      <c r="L26" s="59"/>
      <c r="M26" s="30" t="s">
        <v>21</v>
      </c>
    </row>
    <row r="27" spans="1:13" ht="3.75" customHeight="1" thickBot="1" x14ac:dyDescent="0.35">
      <c r="A27" s="21"/>
      <c r="B27" s="19"/>
      <c r="D27" s="3"/>
      <c r="H27" s="5"/>
      <c r="M27" s="30"/>
    </row>
    <row r="28" spans="1:13" ht="15" thickBot="1" x14ac:dyDescent="0.35">
      <c r="A28" s="21" t="s">
        <v>62</v>
      </c>
      <c r="B28" s="18" t="s">
        <v>68</v>
      </c>
      <c r="D28" s="3" t="s">
        <v>186</v>
      </c>
      <c r="F28" s="13"/>
      <c r="H28" s="5">
        <v>4</v>
      </c>
      <c r="J28" s="13"/>
      <c r="L28" s="59"/>
      <c r="M28" s="30" t="s">
        <v>191</v>
      </c>
    </row>
    <row r="29" spans="1:13" ht="3.75" customHeight="1" thickBot="1" x14ac:dyDescent="0.35">
      <c r="A29" s="21"/>
      <c r="B29" s="18"/>
      <c r="D29" s="3"/>
      <c r="H29" s="5"/>
      <c r="M29" s="30"/>
    </row>
    <row r="30" spans="1:13" ht="15" customHeight="1" thickBot="1" x14ac:dyDescent="0.35">
      <c r="A30" s="21" t="s">
        <v>328</v>
      </c>
      <c r="B30" s="18" t="s">
        <v>325</v>
      </c>
      <c r="D30" s="3" t="s">
        <v>186</v>
      </c>
      <c r="F30" s="13"/>
      <c r="H30" s="5">
        <v>1</v>
      </c>
      <c r="J30" s="13"/>
      <c r="L30" s="59"/>
      <c r="M30" s="30" t="s">
        <v>328</v>
      </c>
    </row>
    <row r="31" spans="1:13" ht="9" customHeight="1" thickBot="1" x14ac:dyDescent="0.35">
      <c r="A31" s="22"/>
      <c r="B31" s="18"/>
    </row>
    <row r="32" spans="1:13" ht="15" thickBot="1" x14ac:dyDescent="0.35">
      <c r="A32" s="26" t="s">
        <v>22</v>
      </c>
      <c r="B32" s="24" t="s">
        <v>75</v>
      </c>
      <c r="D32" s="3"/>
    </row>
    <row r="33" spans="1:13" ht="15" thickBot="1" x14ac:dyDescent="0.35">
      <c r="A33" s="21" t="s">
        <v>23</v>
      </c>
      <c r="B33" s="18" t="s">
        <v>76</v>
      </c>
      <c r="D33" s="3" t="s">
        <v>188</v>
      </c>
      <c r="F33" s="13"/>
      <c r="H33" s="5">
        <v>1</v>
      </c>
      <c r="J33" s="13"/>
      <c r="L33" s="59"/>
      <c r="M33" s="30" t="s">
        <v>23</v>
      </c>
    </row>
    <row r="34" spans="1:13" ht="3.75" customHeight="1" thickBot="1" x14ac:dyDescent="0.35">
      <c r="A34" s="21"/>
      <c r="B34" s="18"/>
      <c r="D34" s="3" t="s">
        <v>59</v>
      </c>
      <c r="H34" s="5"/>
      <c r="M34" s="30"/>
    </row>
    <row r="35" spans="1:13" ht="15" thickBot="1" x14ac:dyDescent="0.35">
      <c r="A35" s="21" t="s">
        <v>24</v>
      </c>
      <c r="B35" s="18" t="s">
        <v>187</v>
      </c>
      <c r="D35" s="3" t="s">
        <v>188</v>
      </c>
      <c r="F35" s="13"/>
      <c r="H35" s="5">
        <v>2</v>
      </c>
      <c r="J35" s="13"/>
      <c r="L35" s="59"/>
      <c r="M35" s="30" t="s">
        <v>24</v>
      </c>
    </row>
    <row r="36" spans="1:13" ht="3.75" customHeight="1" thickBot="1" x14ac:dyDescent="0.35">
      <c r="A36" s="21"/>
      <c r="B36" s="19"/>
      <c r="D36" s="3"/>
      <c r="H36" s="5"/>
      <c r="M36" s="30"/>
    </row>
    <row r="37" spans="1:13" ht="3.75" customHeight="1" thickBot="1" x14ac:dyDescent="0.35">
      <c r="A37" s="21"/>
      <c r="B37" s="19"/>
      <c r="D37" s="3"/>
      <c r="H37" s="5"/>
      <c r="M37" s="30"/>
    </row>
    <row r="38" spans="1:13" ht="9" customHeight="1" thickBot="1" x14ac:dyDescent="0.35">
      <c r="A38" s="22"/>
      <c r="B38" s="18"/>
    </row>
    <row r="39" spans="1:13" ht="14.4" customHeight="1" thickBot="1" x14ac:dyDescent="0.35">
      <c r="A39" s="25" t="s">
        <v>26</v>
      </c>
      <c r="B39" s="23" t="s">
        <v>79</v>
      </c>
    </row>
    <row r="40" spans="1:13" ht="15" hidden="1" thickBot="1" x14ac:dyDescent="0.35">
      <c r="A40" s="26"/>
      <c r="B40" s="24"/>
    </row>
    <row r="41" spans="1:13" ht="15" thickBot="1" x14ac:dyDescent="0.35">
      <c r="A41" s="21" t="s">
        <v>27</v>
      </c>
      <c r="B41" s="18" t="s">
        <v>80</v>
      </c>
      <c r="D41" s="3" t="s">
        <v>192</v>
      </c>
      <c r="F41" s="13"/>
      <c r="H41" s="5">
        <v>1</v>
      </c>
      <c r="J41" s="13"/>
      <c r="L41" s="59"/>
      <c r="M41" s="33" t="s">
        <v>27</v>
      </c>
    </row>
    <row r="42" spans="1:13" ht="3.6" customHeight="1" thickBot="1" x14ac:dyDescent="0.35">
      <c r="A42" s="21"/>
      <c r="B42" s="18"/>
      <c r="D42" s="3"/>
      <c r="H42" s="5"/>
      <c r="M42" s="36"/>
    </row>
    <row r="43" spans="1:13" ht="14.4" customHeight="1" thickBot="1" x14ac:dyDescent="0.35">
      <c r="A43" s="21" t="s">
        <v>29</v>
      </c>
      <c r="B43" s="18" t="s">
        <v>82</v>
      </c>
      <c r="D43" s="3" t="s">
        <v>192</v>
      </c>
      <c r="F43" s="13"/>
      <c r="H43" s="5">
        <v>4</v>
      </c>
      <c r="J43" s="13"/>
      <c r="L43" s="59"/>
      <c r="M43" s="2" t="s">
        <v>29</v>
      </c>
    </row>
    <row r="44" spans="1:13" x14ac:dyDescent="0.3">
      <c r="A44" s="15"/>
      <c r="D44" s="3"/>
    </row>
    <row r="45" spans="1:13" ht="15" thickBot="1" x14ac:dyDescent="0.35">
      <c r="A45" s="47" t="s">
        <v>30</v>
      </c>
      <c r="B45" s="45" t="s">
        <v>195</v>
      </c>
    </row>
    <row r="46" spans="1:13" ht="15" thickBot="1" x14ac:dyDescent="0.35">
      <c r="A46" s="46" t="s">
        <v>31</v>
      </c>
      <c r="B46" s="32" t="s">
        <v>96</v>
      </c>
      <c r="D46" s="3" t="s">
        <v>193</v>
      </c>
      <c r="F46" s="13"/>
      <c r="H46" s="5">
        <v>2</v>
      </c>
      <c r="J46" s="13"/>
      <c r="L46" s="59"/>
      <c r="M46" s="30" t="s">
        <v>31</v>
      </c>
    </row>
    <row r="47" spans="1:13" ht="15" customHeight="1" thickBot="1" x14ac:dyDescent="0.35">
      <c r="A47" s="21"/>
      <c r="B47" s="18"/>
      <c r="D47" s="3"/>
      <c r="H47" s="5"/>
      <c r="M47" s="30"/>
    </row>
    <row r="48" spans="1:13" x14ac:dyDescent="0.3">
      <c r="A48" s="40" t="s">
        <v>33</v>
      </c>
      <c r="B48" s="12" t="s">
        <v>110</v>
      </c>
    </row>
    <row r="49" spans="1:13" x14ac:dyDescent="0.3">
      <c r="A49" s="3" t="s">
        <v>196</v>
      </c>
      <c r="B49" s="2" t="s">
        <v>112</v>
      </c>
      <c r="D49" s="3" t="s">
        <v>197</v>
      </c>
      <c r="F49" s="13"/>
      <c r="H49" s="5">
        <v>2</v>
      </c>
      <c r="J49" s="13"/>
      <c r="L49" s="59"/>
      <c r="M49" s="36" t="s">
        <v>34</v>
      </c>
    </row>
    <row r="50" spans="1:13" ht="15" customHeight="1" x14ac:dyDescent="0.3">
      <c r="D50" s="3"/>
      <c r="F50" s="49"/>
      <c r="H50" s="5"/>
      <c r="J50" s="49"/>
      <c r="L50" s="50"/>
      <c r="M50" s="36"/>
    </row>
    <row r="51" spans="1:13" x14ac:dyDescent="0.3">
      <c r="A51" s="40" t="s">
        <v>198</v>
      </c>
      <c r="B51" s="12" t="s">
        <v>199</v>
      </c>
    </row>
    <row r="52" spans="1:13" x14ac:dyDescent="0.3">
      <c r="A52" s="3" t="s">
        <v>36</v>
      </c>
      <c r="B52" s="2" t="s">
        <v>200</v>
      </c>
      <c r="D52" s="3" t="s">
        <v>201</v>
      </c>
      <c r="F52" s="13"/>
      <c r="H52" s="5">
        <v>2</v>
      </c>
      <c r="J52" s="13"/>
      <c r="L52" s="59"/>
      <c r="M52" s="2" t="s">
        <v>36</v>
      </c>
    </row>
    <row r="54" spans="1:13" x14ac:dyDescent="0.3">
      <c r="A54" s="40" t="s">
        <v>38</v>
      </c>
      <c r="B54" s="12" t="s">
        <v>202</v>
      </c>
    </row>
    <row r="55" spans="1:13" ht="15" thickBot="1" x14ac:dyDescent="0.35">
      <c r="A55" s="3" t="s">
        <v>39</v>
      </c>
      <c r="B55" s="2" t="s">
        <v>137</v>
      </c>
      <c r="D55" s="3" t="s">
        <v>203</v>
      </c>
      <c r="F55" s="13"/>
      <c r="H55" s="5">
        <v>13</v>
      </c>
      <c r="J55" s="13"/>
      <c r="L55" s="59"/>
      <c r="M55" s="30" t="s">
        <v>39</v>
      </c>
    </row>
    <row r="56" spans="1:13" ht="3.6" customHeight="1" thickBot="1" x14ac:dyDescent="0.35">
      <c r="A56" s="3"/>
      <c r="D56" s="3"/>
      <c r="H56" s="5"/>
      <c r="M56" s="30"/>
    </row>
    <row r="57" spans="1:13" ht="15" thickBot="1" x14ac:dyDescent="0.35">
      <c r="A57" s="3" t="s">
        <v>40</v>
      </c>
      <c r="B57" s="2" t="s">
        <v>138</v>
      </c>
      <c r="D57" s="3" t="s">
        <v>203</v>
      </c>
      <c r="F57" s="13"/>
      <c r="H57" s="5">
        <v>1</v>
      </c>
      <c r="J57" s="13"/>
      <c r="L57" s="59"/>
      <c r="M57" s="30" t="s">
        <v>40</v>
      </c>
    </row>
    <row r="58" spans="1:13" ht="3.6" customHeight="1" thickBot="1" x14ac:dyDescent="0.35">
      <c r="A58" s="3"/>
      <c r="D58" s="3"/>
      <c r="H58" s="5"/>
      <c r="M58" s="30"/>
    </row>
    <row r="59" spans="1:13" ht="15" thickBot="1" x14ac:dyDescent="0.35">
      <c r="A59" s="3" t="s">
        <v>50</v>
      </c>
      <c r="B59" s="2" t="s">
        <v>139</v>
      </c>
      <c r="D59" s="3" t="s">
        <v>203</v>
      </c>
      <c r="F59" s="13"/>
      <c r="H59" s="5">
        <v>1</v>
      </c>
      <c r="J59" s="13"/>
      <c r="L59" s="59"/>
      <c r="M59" s="30" t="s">
        <v>50</v>
      </c>
    </row>
    <row r="61" spans="1:13" x14ac:dyDescent="0.3">
      <c r="A61" s="40" t="s">
        <v>51</v>
      </c>
      <c r="B61" s="12" t="s">
        <v>141</v>
      </c>
    </row>
    <row r="62" spans="1:13" ht="15" thickBot="1" x14ac:dyDescent="0.35">
      <c r="A62" s="3" t="s">
        <v>52</v>
      </c>
      <c r="B62" s="2" t="s">
        <v>137</v>
      </c>
      <c r="D62" s="3" t="s">
        <v>205</v>
      </c>
      <c r="F62" s="13"/>
      <c r="H62" s="5">
        <v>13</v>
      </c>
      <c r="J62" s="13"/>
      <c r="L62" s="59"/>
      <c r="M62" s="30" t="s">
        <v>52</v>
      </c>
    </row>
    <row r="63" spans="1:13" ht="3.6" customHeight="1" thickBot="1" x14ac:dyDescent="0.35">
      <c r="A63" s="3"/>
      <c r="D63" s="3"/>
      <c r="H63" s="5"/>
      <c r="M63" s="30"/>
    </row>
    <row r="64" spans="1:13" ht="15" thickBot="1" x14ac:dyDescent="0.35">
      <c r="A64" s="3" t="s">
        <v>92</v>
      </c>
      <c r="B64" s="2" t="s">
        <v>28</v>
      </c>
      <c r="D64" s="3" t="s">
        <v>205</v>
      </c>
      <c r="F64" s="13"/>
      <c r="H64" s="5">
        <v>1</v>
      </c>
      <c r="J64" s="13"/>
      <c r="L64" s="59"/>
      <c r="M64" s="30" t="s">
        <v>92</v>
      </c>
    </row>
    <row r="65" spans="1:13" ht="3.6" customHeight="1" thickBot="1" x14ac:dyDescent="0.35">
      <c r="A65" s="3"/>
      <c r="D65" s="3"/>
      <c r="H65" s="5"/>
      <c r="M65" s="30"/>
    </row>
    <row r="66" spans="1:13" ht="15" thickBot="1" x14ac:dyDescent="0.35">
      <c r="A66" s="3" t="s">
        <v>204</v>
      </c>
      <c r="B66" s="2" t="s">
        <v>139</v>
      </c>
      <c r="D66" s="3" t="s">
        <v>205</v>
      </c>
      <c r="F66" s="13"/>
      <c r="H66" s="5">
        <v>1</v>
      </c>
      <c r="J66" s="13"/>
      <c r="L66" s="59"/>
      <c r="M66" s="30" t="s">
        <v>204</v>
      </c>
    </row>
    <row r="67" spans="1:13" x14ac:dyDescent="0.3">
      <c r="A67" s="3"/>
      <c r="D67" s="3"/>
      <c r="F67" s="49"/>
      <c r="H67" s="5"/>
      <c r="J67" s="49"/>
      <c r="L67" s="50"/>
      <c r="M67" s="36"/>
    </row>
    <row r="68" spans="1:13" x14ac:dyDescent="0.3">
      <c r="A68" s="40" t="s">
        <v>206</v>
      </c>
      <c r="B68" s="12" t="s">
        <v>207</v>
      </c>
    </row>
    <row r="69" spans="1:13" x14ac:dyDescent="0.3">
      <c r="A69" s="3" t="s">
        <v>97</v>
      </c>
      <c r="B69" s="2" t="s">
        <v>208</v>
      </c>
      <c r="D69" s="3" t="s">
        <v>329</v>
      </c>
      <c r="F69" s="13"/>
      <c r="H69" s="5">
        <v>2</v>
      </c>
      <c r="J69" s="13"/>
      <c r="L69" s="59"/>
      <c r="M69" s="2" t="s">
        <v>97</v>
      </c>
    </row>
    <row r="71" spans="1:13" x14ac:dyDescent="0.3">
      <c r="A71" s="40" t="s">
        <v>209</v>
      </c>
      <c r="B71" s="12" t="s">
        <v>147</v>
      </c>
    </row>
    <row r="72" spans="1:13" ht="15" thickBot="1" x14ac:dyDescent="0.35">
      <c r="A72" s="3" t="s">
        <v>101</v>
      </c>
      <c r="B72" s="2" t="s">
        <v>149</v>
      </c>
      <c r="D72" s="3" t="s">
        <v>330</v>
      </c>
      <c r="F72" s="13"/>
      <c r="H72" s="5">
        <v>1</v>
      </c>
      <c r="J72" s="13"/>
      <c r="L72" s="59"/>
      <c r="M72" s="30" t="s">
        <v>101</v>
      </c>
    </row>
    <row r="73" spans="1:13" ht="3.6" customHeight="1" thickBot="1" x14ac:dyDescent="0.35">
      <c r="A73" s="3"/>
      <c r="D73" s="3"/>
      <c r="H73" s="5"/>
      <c r="M73" s="30"/>
    </row>
    <row r="75" spans="1:13" x14ac:dyDescent="0.3">
      <c r="A75" s="40" t="s">
        <v>213</v>
      </c>
      <c r="B75" s="12" t="s">
        <v>153</v>
      </c>
    </row>
    <row r="76" spans="1:13" x14ac:dyDescent="0.3">
      <c r="A76" s="3" t="s">
        <v>107</v>
      </c>
      <c r="B76" s="2" t="s">
        <v>152</v>
      </c>
      <c r="D76" s="3" t="s">
        <v>331</v>
      </c>
      <c r="F76" s="13"/>
      <c r="H76" s="5">
        <v>1</v>
      </c>
      <c r="J76" s="13"/>
      <c r="L76" s="59"/>
      <c r="M76" s="2" t="s">
        <v>107</v>
      </c>
    </row>
    <row r="78" spans="1:13" x14ac:dyDescent="0.3">
      <c r="A78" s="40" t="s">
        <v>109</v>
      </c>
      <c r="B78" s="12" t="s">
        <v>154</v>
      </c>
    </row>
    <row r="79" spans="1:13" x14ac:dyDescent="0.3">
      <c r="A79" s="3" t="s">
        <v>118</v>
      </c>
      <c r="B79" s="2" t="s">
        <v>155</v>
      </c>
      <c r="D79" s="3" t="s">
        <v>332</v>
      </c>
      <c r="F79" s="13"/>
      <c r="H79" s="5">
        <v>4</v>
      </c>
      <c r="J79" s="13"/>
      <c r="L79" s="59"/>
      <c r="M79" s="2" t="s">
        <v>118</v>
      </c>
    </row>
    <row r="80" spans="1:13" ht="3.6" customHeight="1" x14ac:dyDescent="0.3">
      <c r="A80" s="3"/>
      <c r="D80" s="3"/>
      <c r="F80" s="49"/>
      <c r="H80" s="5"/>
      <c r="J80" s="49"/>
      <c r="L80" s="50"/>
    </row>
    <row r="81" spans="1:13" x14ac:dyDescent="0.3">
      <c r="A81" s="3" t="s">
        <v>214</v>
      </c>
      <c r="B81" s="2" t="s">
        <v>159</v>
      </c>
      <c r="D81" s="3" t="s">
        <v>332</v>
      </c>
      <c r="F81" s="13"/>
      <c r="H81" s="5">
        <v>1</v>
      </c>
      <c r="J81" s="13"/>
      <c r="L81" s="59"/>
      <c r="M81" s="2" t="s">
        <v>220</v>
      </c>
    </row>
    <row r="82" spans="1:13" x14ac:dyDescent="0.3">
      <c r="A82" s="3"/>
    </row>
    <row r="83" spans="1:13" x14ac:dyDescent="0.3">
      <c r="A83" s="40" t="s">
        <v>215</v>
      </c>
      <c r="B83" s="12" t="s">
        <v>164</v>
      </c>
    </row>
    <row r="84" spans="1:13" x14ac:dyDescent="0.3">
      <c r="A84" s="3" t="s">
        <v>216</v>
      </c>
      <c r="B84" s="2" t="s">
        <v>165</v>
      </c>
      <c r="D84" s="3" t="s">
        <v>210</v>
      </c>
      <c r="F84" s="13"/>
      <c r="H84" s="5">
        <v>4</v>
      </c>
      <c r="J84" s="13"/>
      <c r="L84" s="59"/>
      <c r="M84" s="2" t="s">
        <v>116</v>
      </c>
    </row>
    <row r="85" spans="1:13" ht="3.6" customHeight="1" x14ac:dyDescent="0.3">
      <c r="A85" s="3"/>
      <c r="D85" s="3"/>
      <c r="F85" s="49"/>
      <c r="H85" s="5"/>
      <c r="J85" s="49"/>
      <c r="L85" s="50"/>
    </row>
    <row r="86" spans="1:13" x14ac:dyDescent="0.3">
      <c r="A86" s="3" t="s">
        <v>217</v>
      </c>
      <c r="B86" s="2" t="s">
        <v>166</v>
      </c>
      <c r="D86" s="3" t="s">
        <v>210</v>
      </c>
      <c r="F86" s="13"/>
      <c r="H86" s="5">
        <v>1</v>
      </c>
      <c r="J86" s="13"/>
      <c r="L86" s="59"/>
      <c r="M86" s="2" t="s">
        <v>221</v>
      </c>
    </row>
    <row r="88" spans="1:13" x14ac:dyDescent="0.3">
      <c r="A88" s="40" t="s">
        <v>119</v>
      </c>
      <c r="B88" s="12" t="s">
        <v>173</v>
      </c>
    </row>
    <row r="89" spans="1:13" x14ac:dyDescent="0.3">
      <c r="A89" s="3" t="s">
        <v>218</v>
      </c>
      <c r="B89" s="2" t="s">
        <v>174</v>
      </c>
      <c r="D89" s="3" t="s">
        <v>211</v>
      </c>
      <c r="F89" s="13"/>
      <c r="H89" s="5">
        <v>2</v>
      </c>
      <c r="J89" s="13"/>
      <c r="L89" s="59"/>
      <c r="M89" s="2" t="s">
        <v>120</v>
      </c>
    </row>
    <row r="90" spans="1:13" ht="3.6" customHeight="1" x14ac:dyDescent="0.3">
      <c r="A90" s="3"/>
      <c r="D90" s="3"/>
      <c r="F90" s="49"/>
      <c r="H90" s="5"/>
      <c r="J90" s="49"/>
      <c r="L90" s="50"/>
    </row>
    <row r="91" spans="1:13" x14ac:dyDescent="0.3">
      <c r="A91" s="3" t="s">
        <v>219</v>
      </c>
      <c r="B91" s="2" t="s">
        <v>175</v>
      </c>
      <c r="D91" s="3" t="s">
        <v>211</v>
      </c>
      <c r="F91" s="13"/>
      <c r="H91" s="5">
        <v>1</v>
      </c>
      <c r="J91" s="13"/>
      <c r="L91" s="59"/>
      <c r="M91" s="2" t="s">
        <v>219</v>
      </c>
    </row>
    <row r="92" spans="1:13" x14ac:dyDescent="0.3">
      <c r="A92" s="3"/>
      <c r="D92" s="3"/>
      <c r="F92" s="49"/>
      <c r="H92" s="5"/>
      <c r="J92" s="49"/>
      <c r="L92" s="50"/>
    </row>
    <row r="93" spans="1:13" x14ac:dyDescent="0.3">
      <c r="A93" s="40" t="s">
        <v>124</v>
      </c>
      <c r="B93" s="12" t="s">
        <v>177</v>
      </c>
    </row>
    <row r="94" spans="1:13" ht="15" thickBot="1" x14ac:dyDescent="0.35">
      <c r="A94" s="3" t="s">
        <v>128</v>
      </c>
      <c r="B94" s="2" t="s">
        <v>149</v>
      </c>
      <c r="D94" s="3" t="s">
        <v>212</v>
      </c>
      <c r="F94" s="13"/>
      <c r="H94" s="5">
        <v>1</v>
      </c>
      <c r="J94" s="13"/>
      <c r="L94" s="59"/>
      <c r="M94" s="30" t="s">
        <v>128</v>
      </c>
    </row>
    <row r="95" spans="1:13" ht="15" thickBot="1" x14ac:dyDescent="0.35"/>
    <row r="96" spans="1:13" ht="15" thickBot="1" x14ac:dyDescent="0.35">
      <c r="B96" s="86" t="s">
        <v>222</v>
      </c>
      <c r="C96" s="86"/>
      <c r="D96" s="86"/>
      <c r="E96" s="86"/>
      <c r="F96" s="86"/>
      <c r="J96" s="27">
        <f>J10+J12+J14+J17+J19+J21+J24+J26+J28+J30+J33+J35+J41+J43+J46+J49+J52+J55+J57+J59+J62+J64+J66+J69+J72+J76+J79+J81+J84+J86+J89+J91+J94</f>
        <v>0</v>
      </c>
      <c r="L96" s="2" t="s">
        <v>44</v>
      </c>
    </row>
    <row r="97" spans="2:12" ht="15" thickBot="1" x14ac:dyDescent="0.35"/>
    <row r="98" spans="2:12" ht="15" thickBot="1" x14ac:dyDescent="0.35">
      <c r="B98" s="86" t="s">
        <v>223</v>
      </c>
      <c r="C98" s="86"/>
      <c r="D98" s="86"/>
      <c r="E98" s="86"/>
      <c r="F98" s="86"/>
      <c r="J98" s="27"/>
      <c r="L98" s="2" t="s">
        <v>43</v>
      </c>
    </row>
    <row r="99" spans="2:12" ht="15" thickBot="1" x14ac:dyDescent="0.35"/>
    <row r="100" spans="2:12" ht="15" thickBot="1" x14ac:dyDescent="0.35">
      <c r="B100" s="86" t="s">
        <v>224</v>
      </c>
      <c r="C100" s="86"/>
      <c r="D100" s="86"/>
      <c r="E100" s="86"/>
      <c r="F100" s="86"/>
      <c r="J100" s="27">
        <f>J96+J98</f>
        <v>0</v>
      </c>
      <c r="L100" s="2" t="s">
        <v>44</v>
      </c>
    </row>
  </sheetData>
  <mergeCells count="5">
    <mergeCell ref="A1:I3"/>
    <mergeCell ref="G5:H5"/>
    <mergeCell ref="B96:F96"/>
    <mergeCell ref="B98:F98"/>
    <mergeCell ref="B100:F10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7"/>
  <sheetViews>
    <sheetView workbookViewId="0">
      <selection sqref="A1:I3"/>
    </sheetView>
  </sheetViews>
  <sheetFormatPr defaultColWidth="9.109375" defaultRowHeight="14.4" x14ac:dyDescent="0.3"/>
  <cols>
    <col min="1" max="1" width="9.109375" style="2"/>
    <col min="2" max="2" width="53.6640625" style="2" customWidth="1"/>
    <col min="3" max="3" width="1.5546875" style="2" customWidth="1"/>
    <col min="4" max="4" width="13.88671875" style="2" customWidth="1"/>
    <col min="5" max="5" width="1.109375" style="2" customWidth="1"/>
    <col min="6" max="6" width="15.44140625" style="2" customWidth="1"/>
    <col min="7" max="7" width="1.5546875" style="2" customWidth="1"/>
    <col min="8" max="8" width="16.109375" style="2" customWidth="1"/>
    <col min="9" max="9" width="2" style="2" customWidth="1"/>
    <col min="10" max="10" width="19.6640625" style="2" customWidth="1"/>
    <col min="11" max="11" width="2.44140625" style="2" customWidth="1"/>
    <col min="12" max="12" width="32.5546875" style="2" customWidth="1"/>
    <col min="13" max="16384" width="9.109375" style="2"/>
  </cols>
  <sheetData>
    <row r="1" spans="1:13" x14ac:dyDescent="0.3">
      <c r="A1" s="87" t="s">
        <v>225</v>
      </c>
      <c r="B1" s="87"/>
      <c r="C1" s="87"/>
      <c r="D1" s="87"/>
      <c r="E1" s="87"/>
      <c r="F1" s="87"/>
      <c r="G1" s="87"/>
      <c r="H1" s="87"/>
      <c r="I1" s="87"/>
    </row>
    <row r="2" spans="1:13" x14ac:dyDescent="0.3">
      <c r="A2" s="87"/>
      <c r="B2" s="87"/>
      <c r="C2" s="87"/>
      <c r="D2" s="87"/>
      <c r="E2" s="87"/>
      <c r="F2" s="87"/>
      <c r="G2" s="87"/>
      <c r="H2" s="87"/>
      <c r="I2" s="87"/>
    </row>
    <row r="3" spans="1:13" x14ac:dyDescent="0.3">
      <c r="A3" s="87"/>
      <c r="B3" s="87"/>
      <c r="C3" s="87"/>
      <c r="D3" s="87"/>
      <c r="E3" s="87"/>
      <c r="F3" s="87"/>
      <c r="G3" s="87"/>
      <c r="H3" s="87"/>
      <c r="I3" s="87"/>
    </row>
    <row r="4" spans="1:13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ht="7.5" customHeight="1" x14ac:dyDescent="0.3">
      <c r="A5" s="8"/>
      <c r="G5" s="88"/>
      <c r="H5" s="88"/>
    </row>
    <row r="6" spans="1:13" x14ac:dyDescent="0.3">
      <c r="A6" s="40" t="s">
        <v>7</v>
      </c>
      <c r="B6" s="12" t="s">
        <v>8</v>
      </c>
      <c r="C6" s="12"/>
      <c r="D6" s="40" t="s">
        <v>49</v>
      </c>
      <c r="E6" s="12"/>
      <c r="F6" s="58" t="s">
        <v>10</v>
      </c>
      <c r="G6" s="12"/>
      <c r="H6" s="41" t="s">
        <v>55</v>
      </c>
      <c r="I6" s="12"/>
      <c r="J6" s="58" t="s">
        <v>11</v>
      </c>
      <c r="K6" s="12"/>
      <c r="L6" s="12" t="s">
        <v>13</v>
      </c>
    </row>
    <row r="7" spans="1:13" ht="3.75" customHeight="1" x14ac:dyDescent="0.3">
      <c r="A7" s="3"/>
      <c r="D7" s="3"/>
    </row>
    <row r="8" spans="1:13" ht="15" customHeight="1" x14ac:dyDescent="0.3">
      <c r="A8" s="3"/>
      <c r="D8" s="9"/>
      <c r="F8" s="49"/>
      <c r="H8" s="5"/>
      <c r="J8" s="49"/>
      <c r="L8" s="50"/>
      <c r="M8" s="7"/>
    </row>
    <row r="9" spans="1:13" ht="15" thickBot="1" x14ac:dyDescent="0.35">
      <c r="A9" s="40" t="s">
        <v>185</v>
      </c>
      <c r="B9" s="11" t="s">
        <v>58</v>
      </c>
    </row>
    <row r="10" spans="1:13" ht="15" thickBot="1" x14ac:dyDescent="0.35">
      <c r="A10" s="3" t="s">
        <v>12</v>
      </c>
      <c r="B10" s="14" t="s">
        <v>56</v>
      </c>
      <c r="D10" s="3" t="s">
        <v>226</v>
      </c>
      <c r="F10" s="13"/>
      <c r="H10" s="5">
        <v>1</v>
      </c>
      <c r="J10" s="13"/>
      <c r="L10" s="59"/>
      <c r="M10" s="7" t="s">
        <v>12</v>
      </c>
    </row>
    <row r="11" spans="1:13" ht="3.75" customHeight="1" thickBot="1" x14ac:dyDescent="0.35">
      <c r="M11" s="7"/>
    </row>
    <row r="12" spans="1:13" ht="15" thickBot="1" x14ac:dyDescent="0.35">
      <c r="A12" s="15" t="s">
        <v>63</v>
      </c>
      <c r="B12" s="14" t="s">
        <v>15</v>
      </c>
      <c r="D12" s="3" t="s">
        <v>227</v>
      </c>
      <c r="F12" s="13"/>
      <c r="H12" s="5">
        <v>1</v>
      </c>
      <c r="J12" s="13"/>
      <c r="L12" s="59"/>
      <c r="M12" s="28" t="s">
        <v>63</v>
      </c>
    </row>
    <row r="13" spans="1:13" ht="3.6" customHeight="1" thickBot="1" x14ac:dyDescent="0.35">
      <c r="A13" s="15"/>
      <c r="B13" s="18"/>
      <c r="D13" s="3"/>
      <c r="H13" s="5"/>
      <c r="L13" s="39"/>
      <c r="M13" s="28"/>
    </row>
    <row r="14" spans="1:13" ht="15" thickBot="1" x14ac:dyDescent="0.35">
      <c r="A14" s="15" t="s">
        <v>297</v>
      </c>
      <c r="B14" s="14" t="s">
        <v>325</v>
      </c>
      <c r="D14" s="3" t="s">
        <v>227</v>
      </c>
      <c r="F14" s="13"/>
      <c r="H14" s="5">
        <v>1</v>
      </c>
      <c r="J14" s="13"/>
      <c r="L14" s="59"/>
      <c r="M14" s="28" t="s">
        <v>297</v>
      </c>
    </row>
    <row r="15" spans="1:13" ht="9" customHeight="1" thickBot="1" x14ac:dyDescent="0.35">
      <c r="A15" s="22"/>
      <c r="B15" s="18"/>
    </row>
    <row r="16" spans="1:13" ht="14.4" customHeight="1" thickBot="1" x14ac:dyDescent="0.35">
      <c r="A16" s="25" t="s">
        <v>189</v>
      </c>
      <c r="B16" s="23" t="s">
        <v>79</v>
      </c>
    </row>
    <row r="17" spans="1:13" ht="15" hidden="1" thickBot="1" x14ac:dyDescent="0.35">
      <c r="A17" s="26"/>
      <c r="B17" s="24"/>
    </row>
    <row r="18" spans="1:13" ht="15" thickBot="1" x14ac:dyDescent="0.35">
      <c r="A18" s="21" t="s">
        <v>14</v>
      </c>
      <c r="B18" s="18" t="s">
        <v>80</v>
      </c>
      <c r="D18" s="3" t="s">
        <v>228</v>
      </c>
      <c r="F18" s="13"/>
      <c r="H18" s="5">
        <v>1</v>
      </c>
      <c r="J18" s="13"/>
      <c r="L18" s="59"/>
      <c r="M18" s="33" t="s">
        <v>14</v>
      </c>
    </row>
    <row r="19" spans="1:13" ht="3.6" customHeight="1" thickBot="1" x14ac:dyDescent="0.35">
      <c r="A19" s="21"/>
      <c r="B19" s="18"/>
      <c r="D19" s="3"/>
      <c r="H19" s="5"/>
      <c r="M19" s="36"/>
    </row>
    <row r="20" spans="1:13" ht="14.4" customHeight="1" thickBot="1" x14ac:dyDescent="0.35">
      <c r="A20" s="21" t="s">
        <v>16</v>
      </c>
      <c r="B20" s="18" t="s">
        <v>82</v>
      </c>
      <c r="D20" s="3" t="s">
        <v>228</v>
      </c>
      <c r="F20" s="13"/>
      <c r="H20" s="5">
        <v>4</v>
      </c>
      <c r="J20" s="13"/>
      <c r="L20" s="59"/>
      <c r="M20" s="2" t="s">
        <v>16</v>
      </c>
    </row>
    <row r="21" spans="1:13" ht="14.4" customHeight="1" x14ac:dyDescent="0.3">
      <c r="A21" s="34"/>
      <c r="B21" s="32"/>
      <c r="D21" s="3"/>
      <c r="F21" s="49"/>
      <c r="H21" s="5"/>
      <c r="J21" s="49"/>
      <c r="L21" s="50"/>
    </row>
    <row r="22" spans="1:13" x14ac:dyDescent="0.3">
      <c r="A22" s="40" t="s">
        <v>19</v>
      </c>
      <c r="B22" s="12" t="s">
        <v>86</v>
      </c>
    </row>
    <row r="23" spans="1:13" x14ac:dyDescent="0.3">
      <c r="A23" s="3" t="s">
        <v>229</v>
      </c>
      <c r="B23" s="2" t="s">
        <v>87</v>
      </c>
      <c r="D23" s="3" t="s">
        <v>230</v>
      </c>
      <c r="F23" s="13"/>
      <c r="H23" s="5">
        <v>4</v>
      </c>
      <c r="J23" s="13"/>
      <c r="L23" s="59"/>
      <c r="M23" s="36" t="s">
        <v>20</v>
      </c>
    </row>
    <row r="24" spans="1:13" ht="15" customHeight="1" thickBot="1" x14ac:dyDescent="0.35">
      <c r="A24" s="21"/>
      <c r="B24" s="18"/>
      <c r="D24" s="3"/>
      <c r="H24" s="5"/>
      <c r="M24" s="30"/>
    </row>
    <row r="25" spans="1:13" x14ac:dyDescent="0.3">
      <c r="A25" s="40" t="s">
        <v>22</v>
      </c>
      <c r="B25" s="12" t="s">
        <v>91</v>
      </c>
    </row>
    <row r="26" spans="1:13" x14ac:dyDescent="0.3">
      <c r="A26" s="3" t="s">
        <v>232</v>
      </c>
      <c r="B26" s="2" t="s">
        <v>80</v>
      </c>
      <c r="D26" s="3" t="s">
        <v>231</v>
      </c>
      <c r="F26" s="13"/>
      <c r="H26" s="5">
        <v>1</v>
      </c>
      <c r="J26" s="13"/>
      <c r="L26" s="59"/>
      <c r="M26" s="36" t="s">
        <v>23</v>
      </c>
    </row>
    <row r="27" spans="1:13" ht="3.6" customHeight="1" x14ac:dyDescent="0.3">
      <c r="A27" s="3"/>
      <c r="D27" s="3"/>
      <c r="F27" s="49"/>
      <c r="H27" s="5"/>
      <c r="J27" s="49"/>
      <c r="L27" s="50"/>
      <c r="M27" s="36"/>
    </row>
    <row r="28" spans="1:13" ht="15" customHeight="1" x14ac:dyDescent="0.3">
      <c r="A28" s="3" t="s">
        <v>232</v>
      </c>
      <c r="B28" s="2" t="s">
        <v>187</v>
      </c>
      <c r="D28" s="3" t="s">
        <v>231</v>
      </c>
      <c r="F28" s="13"/>
      <c r="H28" s="5">
        <v>4</v>
      </c>
      <c r="J28" s="13"/>
      <c r="L28" s="59"/>
      <c r="M28" s="36" t="s">
        <v>24</v>
      </c>
    </row>
    <row r="29" spans="1:13" ht="15" customHeight="1" x14ac:dyDescent="0.3">
      <c r="A29" s="3"/>
      <c r="D29" s="3"/>
      <c r="F29" s="49"/>
      <c r="H29" s="5"/>
      <c r="J29" s="49"/>
      <c r="L29" s="50"/>
      <c r="M29" s="36"/>
    </row>
    <row r="30" spans="1:13" x14ac:dyDescent="0.3">
      <c r="A30" s="40" t="s">
        <v>233</v>
      </c>
      <c r="B30" s="12" t="s">
        <v>104</v>
      </c>
    </row>
    <row r="31" spans="1:13" x14ac:dyDescent="0.3">
      <c r="A31" s="3" t="s">
        <v>27</v>
      </c>
      <c r="B31" s="2" t="s">
        <v>105</v>
      </c>
      <c r="D31" s="3" t="s">
        <v>234</v>
      </c>
      <c r="F31" s="13"/>
      <c r="H31" s="5">
        <v>2</v>
      </c>
      <c r="J31" s="13"/>
      <c r="L31" s="59"/>
      <c r="M31" s="2" t="s">
        <v>27</v>
      </c>
    </row>
    <row r="32" spans="1:13" x14ac:dyDescent="0.3">
      <c r="A32" s="3"/>
      <c r="D32" s="3"/>
      <c r="F32" s="49"/>
      <c r="H32" s="5"/>
      <c r="J32" s="49"/>
      <c r="L32" s="50"/>
    </row>
    <row r="33" spans="1:13" x14ac:dyDescent="0.3">
      <c r="A33" s="40" t="s">
        <v>235</v>
      </c>
      <c r="B33" s="12" t="s">
        <v>236</v>
      </c>
    </row>
    <row r="34" spans="1:13" x14ac:dyDescent="0.3">
      <c r="A34" s="3" t="s">
        <v>31</v>
      </c>
      <c r="B34" s="2" t="s">
        <v>237</v>
      </c>
      <c r="D34" s="3" t="s">
        <v>238</v>
      </c>
      <c r="F34" s="13"/>
      <c r="H34" s="5">
        <v>2</v>
      </c>
      <c r="J34" s="13"/>
      <c r="L34" s="59"/>
      <c r="M34" s="2" t="s">
        <v>31</v>
      </c>
    </row>
    <row r="35" spans="1:13" x14ac:dyDescent="0.3">
      <c r="A35" s="3"/>
      <c r="D35" s="3"/>
      <c r="F35" s="49"/>
      <c r="H35" s="5"/>
      <c r="J35" s="49"/>
      <c r="L35" s="50"/>
    </row>
    <row r="36" spans="1:13" x14ac:dyDescent="0.3">
      <c r="A36" s="40" t="s">
        <v>33</v>
      </c>
      <c r="B36" s="12" t="s">
        <v>240</v>
      </c>
    </row>
    <row r="37" spans="1:13" ht="15" thickBot="1" x14ac:dyDescent="0.35">
      <c r="A37" s="3" t="s">
        <v>34</v>
      </c>
      <c r="B37" s="2" t="s">
        <v>242</v>
      </c>
      <c r="D37" s="3" t="s">
        <v>243</v>
      </c>
      <c r="F37" s="13"/>
      <c r="H37" s="5">
        <v>13</v>
      </c>
      <c r="J37" s="13"/>
      <c r="L37" s="59"/>
      <c r="M37" s="30" t="s">
        <v>34</v>
      </c>
    </row>
    <row r="38" spans="1:13" ht="3.6" customHeight="1" thickBot="1" x14ac:dyDescent="0.35">
      <c r="A38" s="3"/>
      <c r="D38" s="3"/>
      <c r="H38" s="5"/>
      <c r="M38" s="30"/>
    </row>
    <row r="39" spans="1:13" ht="15" thickBot="1" x14ac:dyDescent="0.35">
      <c r="A39" s="3" t="s">
        <v>81</v>
      </c>
      <c r="B39" s="2" t="s">
        <v>138</v>
      </c>
      <c r="D39" s="3" t="s">
        <v>243</v>
      </c>
      <c r="F39" s="13"/>
      <c r="H39" s="5">
        <v>1</v>
      </c>
      <c r="J39" s="13"/>
      <c r="L39" s="59"/>
      <c r="M39" s="30" t="s">
        <v>81</v>
      </c>
    </row>
    <row r="40" spans="1:13" ht="3.6" customHeight="1" thickBot="1" x14ac:dyDescent="0.35">
      <c r="A40" s="3"/>
      <c r="D40" s="3"/>
      <c r="H40" s="5"/>
      <c r="M40" s="30"/>
    </row>
    <row r="41" spans="1:13" ht="15" thickBot="1" x14ac:dyDescent="0.35">
      <c r="A41" s="3" t="s">
        <v>241</v>
      </c>
      <c r="B41" s="2" t="s">
        <v>244</v>
      </c>
      <c r="D41" s="3" t="s">
        <v>243</v>
      </c>
      <c r="F41" s="13"/>
      <c r="H41" s="5">
        <v>1</v>
      </c>
      <c r="J41" s="13"/>
      <c r="L41" s="59"/>
      <c r="M41" s="30" t="s">
        <v>241</v>
      </c>
    </row>
    <row r="43" spans="1:13" x14ac:dyDescent="0.3">
      <c r="A43" s="40">
        <v>8</v>
      </c>
      <c r="B43" s="12" t="s">
        <v>141</v>
      </c>
    </row>
    <row r="44" spans="1:13" ht="15" thickBot="1" x14ac:dyDescent="0.35">
      <c r="A44" s="3" t="s">
        <v>36</v>
      </c>
      <c r="B44" s="2" t="s">
        <v>137</v>
      </c>
      <c r="D44" s="3" t="s">
        <v>246</v>
      </c>
      <c r="F44" s="13"/>
      <c r="H44" s="5">
        <v>13</v>
      </c>
      <c r="J44" s="13"/>
      <c r="L44" s="59"/>
      <c r="M44" s="30" t="s">
        <v>36</v>
      </c>
    </row>
    <row r="45" spans="1:13" ht="3.6" customHeight="1" thickBot="1" x14ac:dyDescent="0.35">
      <c r="A45" s="3"/>
      <c r="D45" s="3" t="s">
        <v>246</v>
      </c>
      <c r="H45" s="5"/>
      <c r="M45" s="30"/>
    </row>
    <row r="46" spans="1:13" ht="15" thickBot="1" x14ac:dyDescent="0.35">
      <c r="A46" s="3" t="s">
        <v>37</v>
      </c>
      <c r="B46" s="2" t="s">
        <v>28</v>
      </c>
      <c r="D46" s="3" t="s">
        <v>246</v>
      </c>
      <c r="F46" s="13"/>
      <c r="H46" s="5">
        <v>1</v>
      </c>
      <c r="J46" s="13"/>
      <c r="L46" s="59"/>
      <c r="M46" s="30" t="s">
        <v>37</v>
      </c>
    </row>
    <row r="47" spans="1:13" ht="3.6" customHeight="1" thickBot="1" x14ac:dyDescent="0.35">
      <c r="A47" s="3"/>
      <c r="D47" s="3"/>
      <c r="H47" s="5"/>
      <c r="M47" s="30"/>
    </row>
    <row r="48" spans="1:13" ht="15" thickBot="1" x14ac:dyDescent="0.35">
      <c r="A48" s="3" t="s">
        <v>245</v>
      </c>
      <c r="B48" s="2" t="s">
        <v>139</v>
      </c>
      <c r="D48" s="3" t="s">
        <v>246</v>
      </c>
      <c r="F48" s="13"/>
      <c r="H48" s="5">
        <v>1</v>
      </c>
      <c r="J48" s="13"/>
      <c r="L48" s="59"/>
      <c r="M48" s="30" t="s">
        <v>245</v>
      </c>
    </row>
    <row r="49" spans="1:13" x14ac:dyDescent="0.3">
      <c r="A49" s="3"/>
      <c r="D49" s="3"/>
      <c r="F49" s="49"/>
      <c r="H49" s="5"/>
      <c r="J49" s="49"/>
      <c r="L49" s="50"/>
      <c r="M49" s="36"/>
    </row>
    <row r="50" spans="1:13" x14ac:dyDescent="0.3">
      <c r="A50" s="40" t="s">
        <v>38</v>
      </c>
      <c r="B50" s="12" t="s">
        <v>147</v>
      </c>
    </row>
    <row r="51" spans="1:13" ht="15" thickBot="1" x14ac:dyDescent="0.35">
      <c r="A51" s="3" t="s">
        <v>39</v>
      </c>
      <c r="B51" s="2" t="s">
        <v>149</v>
      </c>
      <c r="D51" s="3" t="s">
        <v>333</v>
      </c>
      <c r="F51" s="13"/>
      <c r="H51" s="5">
        <v>1</v>
      </c>
      <c r="J51" s="13"/>
      <c r="L51" s="59"/>
      <c r="M51" s="30" t="s">
        <v>39</v>
      </c>
    </row>
    <row r="52" spans="1:13" ht="3.6" customHeight="1" thickBot="1" x14ac:dyDescent="0.35">
      <c r="A52" s="3"/>
      <c r="D52" s="3"/>
      <c r="H52" s="5">
        <v>2</v>
      </c>
      <c r="M52" s="30"/>
    </row>
    <row r="54" spans="1:13" x14ac:dyDescent="0.3">
      <c r="A54" s="40" t="s">
        <v>51</v>
      </c>
      <c r="B54" s="12" t="s">
        <v>153</v>
      </c>
    </row>
    <row r="55" spans="1:13" x14ac:dyDescent="0.3">
      <c r="A55" s="3" t="s">
        <v>52</v>
      </c>
      <c r="B55" s="2" t="s">
        <v>152</v>
      </c>
      <c r="D55" s="3" t="s">
        <v>247</v>
      </c>
      <c r="F55" s="13"/>
      <c r="H55" s="5">
        <v>1</v>
      </c>
      <c r="J55" s="13"/>
      <c r="L55" s="59"/>
      <c r="M55" s="2" t="s">
        <v>52</v>
      </c>
    </row>
    <row r="57" spans="1:13" x14ac:dyDescent="0.3">
      <c r="A57" s="40" t="s">
        <v>194</v>
      </c>
      <c r="B57" s="12" t="s">
        <v>154</v>
      </c>
    </row>
    <row r="58" spans="1:13" x14ac:dyDescent="0.3">
      <c r="A58" s="3" t="s">
        <v>97</v>
      </c>
      <c r="B58" s="2" t="s">
        <v>155</v>
      </c>
      <c r="D58" s="3" t="s">
        <v>250</v>
      </c>
      <c r="F58" s="13"/>
      <c r="H58" s="5">
        <v>4</v>
      </c>
      <c r="J58" s="13"/>
      <c r="L58" s="59"/>
      <c r="M58" s="2" t="s">
        <v>97</v>
      </c>
    </row>
    <row r="59" spans="1:13" ht="3.6" customHeight="1" x14ac:dyDescent="0.3">
      <c r="A59" s="3"/>
      <c r="D59" s="3"/>
      <c r="F59" s="49"/>
      <c r="H59" s="5"/>
      <c r="J59" s="49"/>
      <c r="L59" s="50"/>
    </row>
    <row r="60" spans="1:13" x14ac:dyDescent="0.3">
      <c r="A60" s="3" t="s">
        <v>249</v>
      </c>
      <c r="B60" s="2" t="s">
        <v>159</v>
      </c>
      <c r="D60" s="3" t="s">
        <v>250</v>
      </c>
      <c r="F60" s="13"/>
      <c r="H60" s="5">
        <v>1</v>
      </c>
      <c r="J60" s="13"/>
      <c r="L60" s="59"/>
      <c r="M60" s="2" t="s">
        <v>248</v>
      </c>
    </row>
    <row r="61" spans="1:13" x14ac:dyDescent="0.3">
      <c r="A61" s="3"/>
    </row>
    <row r="62" spans="1:13" ht="15" thickBot="1" x14ac:dyDescent="0.35"/>
    <row r="63" spans="1:13" ht="15" thickBot="1" x14ac:dyDescent="0.35">
      <c r="B63" s="86" t="s">
        <v>292</v>
      </c>
      <c r="C63" s="86"/>
      <c r="D63" s="86"/>
      <c r="E63" s="86"/>
      <c r="F63" s="86"/>
      <c r="J63" s="27">
        <f>J10+J12+J14+J18+J20+J23+J26+J28+J31+J34+J37+J39+J41+J44+J46+J48+J51+J55+J58+J60</f>
        <v>0</v>
      </c>
      <c r="L63" s="2" t="s">
        <v>44</v>
      </c>
    </row>
    <row r="64" spans="1:13" ht="15" thickBot="1" x14ac:dyDescent="0.35"/>
    <row r="65" spans="2:12" ht="15" thickBot="1" x14ac:dyDescent="0.35">
      <c r="B65" s="86" t="s">
        <v>293</v>
      </c>
      <c r="C65" s="86"/>
      <c r="D65" s="86"/>
      <c r="E65" s="86"/>
      <c r="F65" s="86"/>
      <c r="J65" s="27"/>
      <c r="L65" s="2" t="s">
        <v>43</v>
      </c>
    </row>
    <row r="66" spans="2:12" ht="15" thickBot="1" x14ac:dyDescent="0.35"/>
    <row r="67" spans="2:12" ht="15" thickBot="1" x14ac:dyDescent="0.35">
      <c r="B67" s="86" t="s">
        <v>294</v>
      </c>
      <c r="C67" s="86"/>
      <c r="D67" s="86"/>
      <c r="E67" s="86"/>
      <c r="F67" s="86"/>
      <c r="J67" s="27">
        <f>J63+J65</f>
        <v>0</v>
      </c>
      <c r="L67" s="2" t="s">
        <v>44</v>
      </c>
    </row>
  </sheetData>
  <mergeCells count="5">
    <mergeCell ref="A1:I3"/>
    <mergeCell ref="G5:H5"/>
    <mergeCell ref="B63:F63"/>
    <mergeCell ref="B65:F65"/>
    <mergeCell ref="B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3"/>
  <sheetViews>
    <sheetView topLeftCell="A73" workbookViewId="0">
      <selection activeCell="D91" sqref="D91"/>
    </sheetView>
  </sheetViews>
  <sheetFormatPr defaultColWidth="9.109375" defaultRowHeight="14.4" x14ac:dyDescent="0.3"/>
  <cols>
    <col min="1" max="1" width="9.109375" style="2"/>
    <col min="2" max="2" width="53.6640625" style="2" customWidth="1"/>
    <col min="3" max="3" width="1.5546875" style="2" customWidth="1"/>
    <col min="4" max="4" width="13.88671875" style="2" customWidth="1"/>
    <col min="5" max="5" width="1.109375" style="2" customWidth="1"/>
    <col min="6" max="6" width="15.44140625" style="2" customWidth="1"/>
    <col min="7" max="7" width="1.5546875" style="2" customWidth="1"/>
    <col min="8" max="8" width="13.88671875" style="2" customWidth="1"/>
    <col min="9" max="9" width="2" style="2" customWidth="1"/>
    <col min="10" max="10" width="19.6640625" style="2" customWidth="1"/>
    <col min="11" max="11" width="2.44140625" style="2" customWidth="1"/>
    <col min="12" max="12" width="32.5546875" style="2" customWidth="1"/>
    <col min="13" max="16384" width="9.109375" style="2"/>
  </cols>
  <sheetData>
    <row r="1" spans="1:13" x14ac:dyDescent="0.3">
      <c r="A1" s="87" t="s">
        <v>46</v>
      </c>
      <c r="B1" s="87"/>
      <c r="C1" s="87"/>
      <c r="D1" s="87"/>
      <c r="E1" s="87"/>
      <c r="F1" s="87"/>
      <c r="G1" s="87"/>
      <c r="H1" s="87"/>
      <c r="I1" s="87"/>
    </row>
    <row r="2" spans="1:13" x14ac:dyDescent="0.3">
      <c r="A2" s="87"/>
      <c r="B2" s="87"/>
      <c r="C2" s="87"/>
      <c r="D2" s="87"/>
      <c r="E2" s="87"/>
      <c r="F2" s="87"/>
      <c r="G2" s="87"/>
      <c r="H2" s="87"/>
      <c r="I2" s="87"/>
    </row>
    <row r="3" spans="1:13" x14ac:dyDescent="0.3">
      <c r="A3" s="87"/>
      <c r="B3" s="87"/>
      <c r="C3" s="87"/>
      <c r="D3" s="87"/>
      <c r="E3" s="87"/>
      <c r="F3" s="87"/>
      <c r="G3" s="87"/>
      <c r="H3" s="87"/>
      <c r="I3" s="87"/>
    </row>
    <row r="4" spans="1:13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ht="7.5" customHeight="1" x14ac:dyDescent="0.3">
      <c r="A5" s="8"/>
      <c r="G5" s="88"/>
      <c r="H5" s="88"/>
    </row>
    <row r="6" spans="1:13" x14ac:dyDescent="0.3">
      <c r="A6" s="10" t="s">
        <v>7</v>
      </c>
      <c r="B6" s="12" t="s">
        <v>8</v>
      </c>
      <c r="C6" s="12"/>
      <c r="D6" s="31" t="s">
        <v>49</v>
      </c>
      <c r="E6" s="12"/>
      <c r="F6" s="10" t="s">
        <v>10</v>
      </c>
      <c r="G6" s="12"/>
      <c r="H6" s="6" t="s">
        <v>9</v>
      </c>
      <c r="I6" s="12"/>
      <c r="J6" s="58" t="s">
        <v>11</v>
      </c>
      <c r="K6" s="12"/>
      <c r="L6" s="12" t="s">
        <v>13</v>
      </c>
    </row>
    <row r="7" spans="1:13" ht="3.75" customHeight="1" x14ac:dyDescent="0.3">
      <c r="A7" s="3"/>
      <c r="D7" s="3"/>
    </row>
    <row r="8" spans="1:13" x14ac:dyDescent="0.3">
      <c r="A8" s="10">
        <v>1</v>
      </c>
      <c r="B8" s="12" t="s">
        <v>251</v>
      </c>
    </row>
    <row r="9" spans="1:13" x14ac:dyDescent="0.3">
      <c r="A9" s="3" t="s">
        <v>12</v>
      </c>
      <c r="B9" s="2" t="s">
        <v>56</v>
      </c>
      <c r="D9" s="9" t="s">
        <v>252</v>
      </c>
      <c r="F9" s="13"/>
      <c r="H9" s="5">
        <v>1</v>
      </c>
      <c r="J9" s="13"/>
      <c r="L9" s="59"/>
      <c r="M9" s="7" t="s">
        <v>12</v>
      </c>
    </row>
    <row r="10" spans="1:13" ht="3.75" customHeight="1" x14ac:dyDescent="0.3">
      <c r="A10" s="3"/>
      <c r="D10" s="9"/>
      <c r="H10" s="5"/>
      <c r="M10" s="7"/>
    </row>
    <row r="11" spans="1:13" x14ac:dyDescent="0.3">
      <c r="A11" s="3" t="s">
        <v>63</v>
      </c>
      <c r="B11" s="2" t="s">
        <v>57</v>
      </c>
      <c r="D11" s="9" t="s">
        <v>252</v>
      </c>
      <c r="F11" s="13"/>
      <c r="H11" s="5">
        <v>1</v>
      </c>
      <c r="J11" s="13"/>
      <c r="L11" s="59"/>
      <c r="M11" s="7" t="s">
        <v>63</v>
      </c>
    </row>
    <row r="12" spans="1:13" ht="3.6" customHeight="1" x14ac:dyDescent="0.3">
      <c r="A12" s="3"/>
      <c r="D12" s="9"/>
      <c r="H12" s="5"/>
      <c r="L12" s="39"/>
      <c r="M12" s="7"/>
    </row>
    <row r="13" spans="1:13" x14ac:dyDescent="0.3">
      <c r="A13" s="3" t="s">
        <v>297</v>
      </c>
      <c r="B13" s="2" t="s">
        <v>325</v>
      </c>
      <c r="D13" s="9" t="s">
        <v>252</v>
      </c>
      <c r="F13" s="13"/>
      <c r="H13" s="5">
        <v>1</v>
      </c>
      <c r="J13" s="13"/>
      <c r="L13" s="59"/>
      <c r="M13" s="7" t="s">
        <v>297</v>
      </c>
    </row>
    <row r="14" spans="1:13" ht="9" customHeight="1" x14ac:dyDescent="0.3"/>
    <row r="15" spans="1:13" ht="15" thickBot="1" x14ac:dyDescent="0.35">
      <c r="A15" s="12">
        <v>2</v>
      </c>
      <c r="B15" s="11" t="s">
        <v>253</v>
      </c>
    </row>
    <row r="16" spans="1:13" ht="15" thickBot="1" x14ac:dyDescent="0.35">
      <c r="A16" s="3" t="s">
        <v>14</v>
      </c>
      <c r="B16" s="14" t="s">
        <v>254</v>
      </c>
      <c r="D16" s="3" t="s">
        <v>256</v>
      </c>
      <c r="F16" s="13"/>
      <c r="H16" s="5">
        <v>1</v>
      </c>
      <c r="J16" s="13"/>
      <c r="L16" s="59"/>
      <c r="M16" s="7" t="s">
        <v>14</v>
      </c>
    </row>
    <row r="17" spans="1:13" ht="3.75" customHeight="1" thickBot="1" x14ac:dyDescent="0.35">
      <c r="M17" s="7"/>
    </row>
    <row r="18" spans="1:13" ht="15" thickBot="1" x14ac:dyDescent="0.35">
      <c r="A18" s="15" t="s">
        <v>16</v>
      </c>
      <c r="B18" s="29" t="s">
        <v>15</v>
      </c>
      <c r="D18" s="3" t="s">
        <v>256</v>
      </c>
      <c r="F18" s="13"/>
      <c r="H18" s="5">
        <v>1</v>
      </c>
      <c r="J18" s="13"/>
      <c r="L18" s="59"/>
      <c r="M18" s="28" t="s">
        <v>16</v>
      </c>
    </row>
    <row r="19" spans="1:13" ht="3.75" customHeight="1" thickBot="1" x14ac:dyDescent="0.35">
      <c r="A19" s="15"/>
      <c r="B19" s="60"/>
      <c r="H19" s="5"/>
      <c r="M19" s="28"/>
    </row>
    <row r="20" spans="1:13" ht="15" thickBot="1" x14ac:dyDescent="0.35">
      <c r="A20" s="20" t="s">
        <v>17</v>
      </c>
      <c r="B20" s="60" t="s">
        <v>255</v>
      </c>
      <c r="C20" s="17"/>
      <c r="D20" s="3" t="s">
        <v>256</v>
      </c>
      <c r="F20" s="13"/>
      <c r="H20" s="5">
        <v>4</v>
      </c>
      <c r="J20" s="13"/>
      <c r="L20" s="59"/>
      <c r="M20" s="29" t="s">
        <v>17</v>
      </c>
    </row>
    <row r="21" spans="1:13" ht="9" customHeight="1" thickBot="1" x14ac:dyDescent="0.35">
      <c r="A21" s="21"/>
      <c r="B21" s="19"/>
      <c r="C21" s="18"/>
      <c r="H21" s="5"/>
      <c r="L21" s="39"/>
      <c r="M21" s="30"/>
    </row>
    <row r="22" spans="1:13" ht="15" thickBot="1" x14ac:dyDescent="0.35">
      <c r="A22" s="26" t="s">
        <v>257</v>
      </c>
      <c r="B22" s="61" t="s">
        <v>258</v>
      </c>
      <c r="C22" s="18"/>
      <c r="H22" s="5"/>
      <c r="L22" s="39"/>
      <c r="M22" s="30"/>
    </row>
    <row r="23" spans="1:13" ht="3.75" customHeight="1" thickBot="1" x14ac:dyDescent="0.35">
      <c r="A23" s="21"/>
      <c r="B23" s="19"/>
      <c r="C23" s="18"/>
      <c r="M23" s="30"/>
    </row>
    <row r="24" spans="1:13" ht="15" thickBot="1" x14ac:dyDescent="0.35">
      <c r="A24" s="21" t="s">
        <v>20</v>
      </c>
      <c r="B24" s="18" t="s">
        <v>48</v>
      </c>
      <c r="C24" s="18"/>
      <c r="D24" s="3" t="s">
        <v>259</v>
      </c>
      <c r="F24" s="13"/>
      <c r="H24" s="5">
        <v>1</v>
      </c>
      <c r="J24" s="13"/>
      <c r="L24" s="59"/>
      <c r="M24" s="30" t="s">
        <v>21</v>
      </c>
    </row>
    <row r="25" spans="1:13" ht="3.75" customHeight="1" thickBot="1" x14ac:dyDescent="0.35">
      <c r="A25" s="21"/>
      <c r="B25" s="18"/>
      <c r="C25" s="18"/>
      <c r="M25" s="30"/>
    </row>
    <row r="26" spans="1:13" ht="15" thickBot="1" x14ac:dyDescent="0.35">
      <c r="A26" s="21" t="s">
        <v>21</v>
      </c>
      <c r="B26" s="33" t="s">
        <v>15</v>
      </c>
      <c r="C26" s="18"/>
      <c r="D26" s="3" t="s">
        <v>259</v>
      </c>
      <c r="F26" s="13"/>
      <c r="H26" s="5">
        <v>1</v>
      </c>
      <c r="J26" s="13"/>
      <c r="L26" s="59"/>
      <c r="M26" s="30" t="s">
        <v>21</v>
      </c>
    </row>
    <row r="27" spans="1:13" ht="3.75" customHeight="1" thickBot="1" x14ac:dyDescent="0.35">
      <c r="A27" s="21"/>
      <c r="B27" s="19"/>
      <c r="C27" s="18"/>
      <c r="M27" s="30"/>
    </row>
    <row r="28" spans="1:13" ht="15" thickBot="1" x14ac:dyDescent="0.35">
      <c r="A28" s="21" t="s">
        <v>62</v>
      </c>
      <c r="B28" s="18" t="s">
        <v>18</v>
      </c>
      <c r="C28" s="18"/>
      <c r="D28" s="3" t="s">
        <v>259</v>
      </c>
      <c r="F28" s="13"/>
      <c r="H28" s="5">
        <v>4</v>
      </c>
      <c r="J28" s="13"/>
      <c r="L28" s="59"/>
      <c r="M28" s="30" t="s">
        <v>62</v>
      </c>
    </row>
    <row r="29" spans="1:13" ht="3.6" customHeight="1" thickBot="1" x14ac:dyDescent="0.35">
      <c r="A29" s="21"/>
      <c r="B29" s="18"/>
      <c r="C29" s="18"/>
      <c r="M29" s="30"/>
    </row>
    <row r="30" spans="1:13" ht="15" customHeight="1" thickBot="1" x14ac:dyDescent="0.35">
      <c r="A30" s="21" t="s">
        <v>328</v>
      </c>
      <c r="B30" s="18" t="s">
        <v>325</v>
      </c>
      <c r="C30" s="18"/>
      <c r="D30" s="3" t="s">
        <v>259</v>
      </c>
      <c r="F30" s="13"/>
      <c r="H30" s="5">
        <v>1</v>
      </c>
      <c r="J30" s="13"/>
      <c r="L30" s="59"/>
      <c r="M30" s="30" t="s">
        <v>328</v>
      </c>
    </row>
    <row r="31" spans="1:13" ht="9" customHeight="1" thickBot="1" x14ac:dyDescent="0.35">
      <c r="A31" s="21"/>
      <c r="B31" s="18"/>
      <c r="C31" s="18"/>
      <c r="M31" s="30"/>
    </row>
    <row r="32" spans="1:13" ht="15" customHeight="1" thickBot="1" x14ac:dyDescent="0.35">
      <c r="A32" s="26" t="s">
        <v>260</v>
      </c>
      <c r="B32" s="24" t="s">
        <v>75</v>
      </c>
      <c r="C32" s="18"/>
      <c r="M32" s="30"/>
    </row>
    <row r="33" spans="1:13" ht="3.75" customHeight="1" thickBot="1" x14ac:dyDescent="0.35">
      <c r="A33" s="21"/>
      <c r="B33" s="18"/>
      <c r="C33" s="18"/>
      <c r="M33" s="30"/>
    </row>
    <row r="34" spans="1:13" ht="15" thickBot="1" x14ac:dyDescent="0.35">
      <c r="A34" s="21" t="s">
        <v>23</v>
      </c>
      <c r="B34" s="33" t="s">
        <v>76</v>
      </c>
      <c r="C34" s="18"/>
      <c r="D34" s="3" t="s">
        <v>261</v>
      </c>
      <c r="F34" s="13"/>
      <c r="H34" s="5">
        <v>1</v>
      </c>
      <c r="J34" s="13"/>
      <c r="L34" s="59"/>
      <c r="M34" s="30" t="s">
        <v>23</v>
      </c>
    </row>
    <row r="35" spans="1:13" ht="3.75" customHeight="1" thickBot="1" x14ac:dyDescent="0.35">
      <c r="A35" s="21"/>
      <c r="B35" s="33"/>
      <c r="C35" s="18"/>
      <c r="M35" s="30"/>
    </row>
    <row r="36" spans="1:13" ht="15" thickBot="1" x14ac:dyDescent="0.35">
      <c r="A36" s="21" t="s">
        <v>24</v>
      </c>
      <c r="B36" s="33" t="s">
        <v>77</v>
      </c>
      <c r="C36" s="18"/>
      <c r="D36" s="3" t="s">
        <v>261</v>
      </c>
      <c r="F36" s="13"/>
      <c r="H36" s="5">
        <v>2</v>
      </c>
      <c r="J36" s="13"/>
      <c r="L36" s="59"/>
      <c r="M36" s="30" t="s">
        <v>24</v>
      </c>
    </row>
    <row r="37" spans="1:13" ht="9" customHeight="1" thickBot="1" x14ac:dyDescent="0.35">
      <c r="A37" s="12"/>
      <c r="B37" s="12"/>
    </row>
    <row r="38" spans="1:13" ht="15" thickBot="1" x14ac:dyDescent="0.35">
      <c r="A38" s="25" t="s">
        <v>26</v>
      </c>
      <c r="B38" s="23" t="s">
        <v>262</v>
      </c>
    </row>
    <row r="39" spans="1:13" ht="15" thickBot="1" x14ac:dyDescent="0.35">
      <c r="A39" s="21" t="s">
        <v>27</v>
      </c>
      <c r="B39" s="18" t="s">
        <v>80</v>
      </c>
      <c r="D39" s="3" t="s">
        <v>263</v>
      </c>
      <c r="F39" s="13"/>
      <c r="H39" s="5">
        <v>1</v>
      </c>
      <c r="J39" s="13"/>
      <c r="L39" s="59"/>
      <c r="M39" s="30" t="s">
        <v>27</v>
      </c>
    </row>
    <row r="40" spans="1:13" ht="3.75" customHeight="1" thickBot="1" x14ac:dyDescent="0.35">
      <c r="A40" s="21"/>
      <c r="B40" s="18"/>
      <c r="D40" s="3"/>
      <c r="M40" s="30"/>
    </row>
    <row r="41" spans="1:13" ht="15" thickBot="1" x14ac:dyDescent="0.35">
      <c r="A41" s="21" t="s">
        <v>29</v>
      </c>
      <c r="B41" s="18" t="s">
        <v>187</v>
      </c>
      <c r="D41" s="3" t="s">
        <v>263</v>
      </c>
      <c r="F41" s="13"/>
      <c r="H41" s="5">
        <v>4</v>
      </c>
      <c r="J41" s="13"/>
      <c r="L41" s="59"/>
      <c r="M41" s="30" t="s">
        <v>29</v>
      </c>
    </row>
    <row r="42" spans="1:13" ht="9" customHeight="1" thickBot="1" x14ac:dyDescent="0.35">
      <c r="A42" s="21"/>
      <c r="B42" s="18"/>
    </row>
    <row r="43" spans="1:13" ht="15" thickBot="1" x14ac:dyDescent="0.35">
      <c r="A43" s="26" t="s">
        <v>30</v>
      </c>
      <c r="B43" s="24" t="s">
        <v>264</v>
      </c>
    </row>
    <row r="44" spans="1:13" ht="15" thickBot="1" x14ac:dyDescent="0.35">
      <c r="A44" s="21" t="s">
        <v>31</v>
      </c>
      <c r="B44" s="18" t="s">
        <v>80</v>
      </c>
      <c r="D44" s="3" t="s">
        <v>265</v>
      </c>
      <c r="F44" s="13"/>
      <c r="H44" s="5">
        <v>1</v>
      </c>
      <c r="J44" s="13"/>
      <c r="L44" s="59"/>
      <c r="M44" s="30" t="s">
        <v>31</v>
      </c>
    </row>
    <row r="45" spans="1:13" ht="9" customHeight="1" thickBot="1" x14ac:dyDescent="0.35">
      <c r="A45" s="22"/>
      <c r="B45" s="18"/>
    </row>
    <row r="46" spans="1:13" ht="15" thickBot="1" x14ac:dyDescent="0.35">
      <c r="A46" s="26">
        <v>7</v>
      </c>
      <c r="B46" s="24" t="s">
        <v>91</v>
      </c>
    </row>
    <row r="47" spans="1:13" ht="15" thickBot="1" x14ac:dyDescent="0.35">
      <c r="A47" s="21" t="s">
        <v>34</v>
      </c>
      <c r="B47" s="18" t="s">
        <v>80</v>
      </c>
      <c r="D47" s="3" t="s">
        <v>266</v>
      </c>
      <c r="F47" s="13"/>
      <c r="H47" s="5">
        <v>1</v>
      </c>
      <c r="J47" s="13"/>
      <c r="L47" s="59"/>
      <c r="M47" s="30" t="s">
        <v>34</v>
      </c>
    </row>
    <row r="48" spans="1:13" ht="3.75" customHeight="1" x14ac:dyDescent="0.3">
      <c r="D48" s="3"/>
      <c r="H48" s="5"/>
      <c r="M48" s="7"/>
    </row>
    <row r="49" spans="1:13" ht="15" thickBot="1" x14ac:dyDescent="0.35">
      <c r="A49" s="21" t="s">
        <v>81</v>
      </c>
      <c r="B49" s="18" t="s">
        <v>187</v>
      </c>
      <c r="D49" s="3" t="s">
        <v>266</v>
      </c>
      <c r="F49" s="13"/>
      <c r="H49" s="5">
        <v>4</v>
      </c>
      <c r="J49" s="13"/>
      <c r="L49" s="59"/>
      <c r="M49" s="30" t="s">
        <v>81</v>
      </c>
    </row>
    <row r="50" spans="1:13" ht="9" customHeight="1" thickBot="1" x14ac:dyDescent="0.35"/>
    <row r="51" spans="1:13" ht="15" thickBot="1" x14ac:dyDescent="0.35">
      <c r="A51" s="25">
        <v>8</v>
      </c>
      <c r="B51" s="23" t="s">
        <v>195</v>
      </c>
      <c r="M51" s="7"/>
    </row>
    <row r="52" spans="1:13" ht="15" thickBot="1" x14ac:dyDescent="0.35">
      <c r="A52" s="21" t="s">
        <v>36</v>
      </c>
      <c r="B52" s="18" t="s">
        <v>105</v>
      </c>
      <c r="D52" s="3" t="s">
        <v>267</v>
      </c>
      <c r="F52" s="13"/>
      <c r="H52" s="5">
        <v>2</v>
      </c>
      <c r="J52" s="13"/>
      <c r="L52" s="59"/>
      <c r="M52" s="30" t="s">
        <v>36</v>
      </c>
    </row>
    <row r="53" spans="1:13" ht="9" customHeight="1" thickBot="1" x14ac:dyDescent="0.35">
      <c r="A53" s="21"/>
      <c r="B53" s="18"/>
      <c r="M53" s="7"/>
    </row>
    <row r="54" spans="1:13" ht="15" thickBot="1" x14ac:dyDescent="0.35">
      <c r="A54" s="26">
        <v>9</v>
      </c>
      <c r="B54" s="24" t="s">
        <v>110</v>
      </c>
      <c r="M54" s="7"/>
    </row>
    <row r="55" spans="1:13" ht="15" thickBot="1" x14ac:dyDescent="0.35">
      <c r="A55" s="21" t="s">
        <v>39</v>
      </c>
      <c r="B55" s="18" t="s">
        <v>268</v>
      </c>
      <c r="D55" s="3" t="s">
        <v>269</v>
      </c>
      <c r="F55" s="13"/>
      <c r="H55" s="5">
        <v>2</v>
      </c>
      <c r="J55" s="13"/>
      <c r="L55" s="59"/>
      <c r="M55" s="30" t="s">
        <v>39</v>
      </c>
    </row>
    <row r="56" spans="1:13" ht="9" customHeight="1" thickBot="1" x14ac:dyDescent="0.35">
      <c r="A56" s="21"/>
      <c r="B56" s="18"/>
      <c r="M56" s="7"/>
    </row>
    <row r="57" spans="1:13" ht="15" thickBot="1" x14ac:dyDescent="0.35">
      <c r="A57" s="26">
        <v>10</v>
      </c>
      <c r="B57" s="24" t="s">
        <v>270</v>
      </c>
      <c r="M57" s="7"/>
    </row>
    <row r="58" spans="1:13" ht="15" thickBot="1" x14ac:dyDescent="0.35">
      <c r="A58" s="21" t="s">
        <v>52</v>
      </c>
      <c r="B58" s="18" t="s">
        <v>272</v>
      </c>
      <c r="D58" s="3" t="s">
        <v>271</v>
      </c>
      <c r="F58" s="13"/>
      <c r="H58" s="5">
        <v>1</v>
      </c>
      <c r="J58" s="13"/>
      <c r="L58" s="59"/>
      <c r="M58" s="30" t="s">
        <v>52</v>
      </c>
    </row>
    <row r="59" spans="1:13" ht="3.75" customHeight="1" thickBot="1" x14ac:dyDescent="0.35">
      <c r="A59" s="21"/>
      <c r="B59" s="18"/>
      <c r="D59" s="3"/>
      <c r="H59" s="5"/>
      <c r="M59" s="30"/>
    </row>
    <row r="60" spans="1:13" ht="15" thickBot="1" x14ac:dyDescent="0.35">
      <c r="A60" s="21" t="s">
        <v>92</v>
      </c>
      <c r="B60" s="18" t="s">
        <v>187</v>
      </c>
      <c r="D60" s="3" t="s">
        <v>271</v>
      </c>
      <c r="F60" s="13"/>
      <c r="H60" s="5">
        <v>4</v>
      </c>
      <c r="J60" s="13"/>
      <c r="L60" s="59"/>
      <c r="M60" s="30" t="s">
        <v>92</v>
      </c>
    </row>
    <row r="61" spans="1:13" ht="9" customHeight="1" x14ac:dyDescent="0.3">
      <c r="A61" s="34"/>
      <c r="B61" s="35"/>
      <c r="D61" s="3"/>
      <c r="H61" s="5"/>
      <c r="L61" s="39"/>
      <c r="M61" s="36"/>
    </row>
    <row r="62" spans="1:13" x14ac:dyDescent="0.3">
      <c r="A62" s="42">
        <v>11</v>
      </c>
      <c r="B62" s="12" t="s">
        <v>239</v>
      </c>
      <c r="M62" s="7"/>
    </row>
    <row r="63" spans="1:13" x14ac:dyDescent="0.3">
      <c r="A63" s="53" t="s">
        <v>97</v>
      </c>
      <c r="B63" s="54" t="s">
        <v>337</v>
      </c>
      <c r="D63" s="3" t="s">
        <v>336</v>
      </c>
      <c r="F63" s="13"/>
      <c r="H63" s="62">
        <v>18</v>
      </c>
      <c r="J63" s="13"/>
      <c r="L63" s="59"/>
      <c r="M63" s="65" t="s">
        <v>97</v>
      </c>
    </row>
    <row r="64" spans="1:13" ht="9" customHeight="1" x14ac:dyDescent="0.3">
      <c r="A64" s="53"/>
      <c r="B64" s="54"/>
      <c r="D64" s="3"/>
      <c r="F64" s="49"/>
      <c r="H64" s="52"/>
      <c r="J64" s="49"/>
      <c r="L64" s="50"/>
      <c r="M64" s="7"/>
    </row>
    <row r="65" spans="1:13" x14ac:dyDescent="0.3">
      <c r="A65" s="38">
        <v>12</v>
      </c>
      <c r="B65" s="51" t="s">
        <v>115</v>
      </c>
      <c r="D65" s="3"/>
      <c r="H65" s="5"/>
      <c r="L65" s="39"/>
      <c r="M65" s="36"/>
    </row>
    <row r="66" spans="1:13" ht="3.75" customHeight="1" x14ac:dyDescent="0.3">
      <c r="A66" s="38"/>
      <c r="B66" s="37"/>
      <c r="D66" s="3"/>
      <c r="H66" s="5"/>
      <c r="L66" s="39"/>
      <c r="M66" s="36"/>
    </row>
    <row r="67" spans="1:13" x14ac:dyDescent="0.3">
      <c r="A67" s="34" t="s">
        <v>101</v>
      </c>
      <c r="B67" s="32" t="s">
        <v>273</v>
      </c>
      <c r="D67" s="3" t="s">
        <v>274</v>
      </c>
      <c r="F67" s="13"/>
      <c r="H67" s="5">
        <v>4</v>
      </c>
      <c r="J67" s="13"/>
      <c r="L67" s="59"/>
      <c r="M67" s="36" t="s">
        <v>101</v>
      </c>
    </row>
    <row r="68" spans="1:13" ht="9.6" customHeight="1" x14ac:dyDescent="0.3">
      <c r="A68" s="34"/>
      <c r="B68" s="32"/>
      <c r="D68" s="3"/>
      <c r="F68" s="49"/>
      <c r="H68" s="5"/>
      <c r="J68" s="49"/>
      <c r="L68" s="50"/>
      <c r="M68" s="36"/>
    </row>
    <row r="69" spans="1:13" x14ac:dyDescent="0.3">
      <c r="A69" s="42">
        <v>13</v>
      </c>
      <c r="B69" s="12" t="s">
        <v>277</v>
      </c>
      <c r="M69" s="7"/>
    </row>
    <row r="70" spans="1:13" x14ac:dyDescent="0.3">
      <c r="A70" s="3" t="s">
        <v>107</v>
      </c>
      <c r="B70" s="2" t="s">
        <v>137</v>
      </c>
      <c r="D70" s="3" t="s">
        <v>276</v>
      </c>
      <c r="F70" s="13"/>
      <c r="H70" s="5">
        <v>13</v>
      </c>
      <c r="J70" s="13"/>
      <c r="L70" s="59"/>
      <c r="M70" s="7" t="s">
        <v>107</v>
      </c>
    </row>
    <row r="71" spans="1:13" ht="3.6" customHeight="1" x14ac:dyDescent="0.3">
      <c r="A71" s="3"/>
      <c r="D71" s="3"/>
      <c r="H71" s="5"/>
      <c r="M71" s="7"/>
    </row>
    <row r="72" spans="1:13" x14ac:dyDescent="0.3">
      <c r="A72" s="3" t="s">
        <v>342</v>
      </c>
      <c r="B72" s="2" t="s">
        <v>28</v>
      </c>
      <c r="D72" s="3" t="s">
        <v>276</v>
      </c>
      <c r="F72" s="13"/>
      <c r="H72" s="5">
        <v>2</v>
      </c>
      <c r="J72" s="13"/>
      <c r="L72" s="59"/>
      <c r="M72" s="7" t="s">
        <v>342</v>
      </c>
    </row>
    <row r="73" spans="1:13" ht="3.6" customHeight="1" x14ac:dyDescent="0.3">
      <c r="A73" s="3"/>
      <c r="D73" s="3"/>
      <c r="H73" s="5"/>
      <c r="M73" s="7"/>
    </row>
    <row r="74" spans="1:13" x14ac:dyDescent="0.3">
      <c r="A74" s="3" t="s">
        <v>343</v>
      </c>
      <c r="B74" s="2" t="s">
        <v>139</v>
      </c>
      <c r="D74" s="3" t="s">
        <v>276</v>
      </c>
      <c r="F74" s="13"/>
      <c r="H74" s="5">
        <v>2</v>
      </c>
      <c r="J74" s="13"/>
      <c r="L74" s="59"/>
      <c r="M74" s="7" t="s">
        <v>343</v>
      </c>
    </row>
    <row r="75" spans="1:13" ht="9" customHeight="1" x14ac:dyDescent="0.3">
      <c r="A75" s="3"/>
      <c r="D75" s="3"/>
      <c r="F75" s="49"/>
      <c r="H75" s="5"/>
      <c r="J75" s="49"/>
      <c r="L75" s="50"/>
      <c r="M75" s="36"/>
    </row>
    <row r="76" spans="1:13" x14ac:dyDescent="0.3">
      <c r="A76" s="42">
        <v>14</v>
      </c>
      <c r="B76" s="12" t="s">
        <v>338</v>
      </c>
      <c r="M76" s="7"/>
    </row>
    <row r="77" spans="1:13" x14ac:dyDescent="0.3">
      <c r="A77" s="3" t="s">
        <v>118</v>
      </c>
      <c r="B77" s="2" t="s">
        <v>137</v>
      </c>
      <c r="D77" s="3" t="s">
        <v>339</v>
      </c>
      <c r="F77" s="13"/>
      <c r="H77" s="5">
        <v>2</v>
      </c>
      <c r="J77" s="13"/>
      <c r="L77" s="59"/>
      <c r="M77" s="7" t="s">
        <v>118</v>
      </c>
    </row>
    <row r="78" spans="1:13" ht="9" customHeight="1" x14ac:dyDescent="0.3">
      <c r="M78" s="7"/>
    </row>
    <row r="79" spans="1:13" x14ac:dyDescent="0.3">
      <c r="A79" s="42">
        <v>15</v>
      </c>
      <c r="B79" s="12" t="s">
        <v>141</v>
      </c>
      <c r="M79" s="7"/>
    </row>
    <row r="80" spans="1:13" x14ac:dyDescent="0.3">
      <c r="A80" s="3" t="s">
        <v>116</v>
      </c>
      <c r="B80" s="2" t="s">
        <v>137</v>
      </c>
      <c r="D80" s="3" t="s">
        <v>340</v>
      </c>
      <c r="F80" s="13"/>
      <c r="H80" s="5">
        <v>13</v>
      </c>
      <c r="J80" s="13"/>
      <c r="L80" s="59"/>
      <c r="M80" s="7" t="s">
        <v>116</v>
      </c>
    </row>
    <row r="81" spans="1:13" ht="3.6" customHeight="1" x14ac:dyDescent="0.3">
      <c r="A81" s="3"/>
      <c r="D81" s="3"/>
      <c r="H81" s="5"/>
      <c r="M81" s="7"/>
    </row>
    <row r="82" spans="1:13" x14ac:dyDescent="0.3">
      <c r="A82" s="3" t="s">
        <v>217</v>
      </c>
      <c r="B82" s="2" t="s">
        <v>28</v>
      </c>
      <c r="D82" s="3" t="s">
        <v>340</v>
      </c>
      <c r="F82" s="13"/>
      <c r="H82" s="5">
        <v>1</v>
      </c>
      <c r="J82" s="13"/>
      <c r="L82" s="59"/>
      <c r="M82" s="7" t="s">
        <v>217</v>
      </c>
    </row>
    <row r="83" spans="1:13" ht="3.6" customHeight="1" x14ac:dyDescent="0.3">
      <c r="A83" s="3"/>
      <c r="D83" s="3"/>
      <c r="H83" s="5"/>
      <c r="M83" s="7"/>
    </row>
    <row r="84" spans="1:13" x14ac:dyDescent="0.3">
      <c r="A84" s="3" t="s">
        <v>275</v>
      </c>
      <c r="B84" s="2" t="s">
        <v>139</v>
      </c>
      <c r="D84" s="3" t="s">
        <v>340</v>
      </c>
      <c r="F84" s="13"/>
      <c r="H84" s="5">
        <v>1</v>
      </c>
      <c r="J84" s="13"/>
      <c r="L84" s="59"/>
      <c r="M84" s="7" t="s">
        <v>275</v>
      </c>
    </row>
    <row r="85" spans="1:13" ht="9" customHeight="1" x14ac:dyDescent="0.3">
      <c r="M85" s="7"/>
    </row>
    <row r="86" spans="1:13" ht="15" customHeight="1" x14ac:dyDescent="0.3">
      <c r="A86" s="12">
        <v>16</v>
      </c>
      <c r="B86" s="12" t="s">
        <v>341</v>
      </c>
      <c r="M86" s="7"/>
    </row>
    <row r="87" spans="1:13" ht="3.6" customHeight="1" x14ac:dyDescent="0.3">
      <c r="M87" s="7"/>
    </row>
    <row r="88" spans="1:13" ht="15" customHeight="1" x14ac:dyDescent="0.3">
      <c r="A88" s="3" t="s">
        <v>120</v>
      </c>
      <c r="B88" s="2" t="s">
        <v>137</v>
      </c>
      <c r="D88" s="3" t="s">
        <v>402</v>
      </c>
      <c r="F88" s="13"/>
      <c r="H88" s="5">
        <v>4</v>
      </c>
      <c r="J88" s="13"/>
      <c r="L88" s="59"/>
      <c r="M88" s="7" t="s">
        <v>120</v>
      </c>
    </row>
    <row r="89" spans="1:13" ht="3.6" customHeight="1" x14ac:dyDescent="0.3">
      <c r="A89" s="3"/>
      <c r="D89" s="3"/>
      <c r="H89" s="5"/>
      <c r="L89" s="39"/>
      <c r="M89" s="7"/>
    </row>
    <row r="90" spans="1:13" ht="15" customHeight="1" x14ac:dyDescent="0.3">
      <c r="A90" s="3" t="s">
        <v>219</v>
      </c>
      <c r="B90" s="2" t="s">
        <v>139</v>
      </c>
      <c r="D90" s="3" t="s">
        <v>402</v>
      </c>
      <c r="F90" s="13"/>
      <c r="H90" s="5">
        <v>1</v>
      </c>
      <c r="J90" s="13"/>
      <c r="L90" s="59"/>
      <c r="M90" s="7" t="s">
        <v>219</v>
      </c>
    </row>
    <row r="91" spans="1:13" ht="9" customHeight="1" x14ac:dyDescent="0.3">
      <c r="M91" s="7"/>
    </row>
    <row r="92" spans="1:13" ht="15" thickBot="1" x14ac:dyDescent="0.35">
      <c r="A92" s="26">
        <v>17</v>
      </c>
      <c r="B92" s="24" t="s">
        <v>278</v>
      </c>
      <c r="M92" s="7"/>
    </row>
    <row r="93" spans="1:13" ht="15" thickBot="1" x14ac:dyDescent="0.35">
      <c r="A93" s="21" t="s">
        <v>128</v>
      </c>
      <c r="B93" s="18" t="s">
        <v>149</v>
      </c>
      <c r="D93" s="3" t="s">
        <v>281</v>
      </c>
      <c r="F93" s="13"/>
      <c r="H93" s="5">
        <v>1</v>
      </c>
      <c r="J93" s="13"/>
      <c r="L93" s="59"/>
      <c r="M93" s="30" t="s">
        <v>128</v>
      </c>
    </row>
    <row r="94" spans="1:13" ht="9" customHeight="1" x14ac:dyDescent="0.3">
      <c r="M94" s="7"/>
    </row>
    <row r="95" spans="1:13" ht="15" thickBot="1" x14ac:dyDescent="0.35">
      <c r="A95" s="26">
        <v>18</v>
      </c>
      <c r="B95" s="24" t="s">
        <v>279</v>
      </c>
      <c r="M95" s="7"/>
    </row>
    <row r="96" spans="1:13" ht="14.4" customHeight="1" thickBot="1" x14ac:dyDescent="0.35">
      <c r="A96" s="21" t="s">
        <v>134</v>
      </c>
      <c r="B96" s="18" t="s">
        <v>280</v>
      </c>
      <c r="D96" s="3" t="s">
        <v>282</v>
      </c>
      <c r="F96" s="13"/>
      <c r="H96" s="5">
        <v>1</v>
      </c>
      <c r="J96" s="13"/>
      <c r="L96" s="59"/>
      <c r="M96" s="30" t="s">
        <v>134</v>
      </c>
    </row>
    <row r="97" spans="1:14" ht="9" customHeight="1" x14ac:dyDescent="0.3">
      <c r="M97" s="7"/>
    </row>
    <row r="98" spans="1:14" ht="15" thickBot="1" x14ac:dyDescent="0.35">
      <c r="A98" s="26">
        <v>19</v>
      </c>
      <c r="B98" s="24" t="s">
        <v>154</v>
      </c>
      <c r="M98" s="7"/>
    </row>
    <row r="99" spans="1:14" ht="15" thickBot="1" x14ac:dyDescent="0.35">
      <c r="A99" s="76" t="s">
        <v>143</v>
      </c>
      <c r="B99" s="77" t="s">
        <v>285</v>
      </c>
      <c r="C99" s="78"/>
      <c r="D99" s="79" t="s">
        <v>286</v>
      </c>
      <c r="F99" s="13"/>
      <c r="H99" s="84">
        <v>0</v>
      </c>
      <c r="J99" s="13"/>
      <c r="L99" s="59"/>
      <c r="M99" s="30" t="s">
        <v>143</v>
      </c>
      <c r="N99" s="78" t="s">
        <v>344</v>
      </c>
    </row>
    <row r="100" spans="1:14" ht="3.75" customHeight="1" thickBot="1" x14ac:dyDescent="0.35">
      <c r="A100" s="21"/>
      <c r="B100" s="18"/>
      <c r="D100" s="3"/>
      <c r="H100" s="5"/>
      <c r="M100" s="30"/>
    </row>
    <row r="101" spans="1:14" ht="15" thickBot="1" x14ac:dyDescent="0.35">
      <c r="A101" s="21" t="s">
        <v>144</v>
      </c>
      <c r="B101" s="18" t="s">
        <v>159</v>
      </c>
      <c r="D101" s="3" t="s">
        <v>286</v>
      </c>
      <c r="F101" s="13"/>
      <c r="H101" s="5">
        <v>1</v>
      </c>
      <c r="J101" s="13"/>
      <c r="L101" s="59"/>
      <c r="M101" s="30" t="s">
        <v>144</v>
      </c>
    </row>
    <row r="102" spans="1:14" ht="9" customHeight="1" x14ac:dyDescent="0.3">
      <c r="M102" s="7"/>
    </row>
    <row r="103" spans="1:14" ht="15" thickBot="1" x14ac:dyDescent="0.35">
      <c r="A103" s="26">
        <v>20</v>
      </c>
      <c r="B103" s="24" t="s">
        <v>164</v>
      </c>
      <c r="M103" s="7"/>
    </row>
    <row r="104" spans="1:14" ht="15" thickBot="1" x14ac:dyDescent="0.35">
      <c r="A104" s="76" t="s">
        <v>148</v>
      </c>
      <c r="B104" s="77" t="s">
        <v>165</v>
      </c>
      <c r="C104" s="78"/>
      <c r="D104" s="79" t="s">
        <v>287</v>
      </c>
      <c r="F104" s="13"/>
      <c r="H104" s="84">
        <v>0</v>
      </c>
      <c r="J104" s="13"/>
      <c r="L104" s="59"/>
      <c r="M104" s="30" t="s">
        <v>148</v>
      </c>
      <c r="N104" s="78" t="s">
        <v>344</v>
      </c>
    </row>
    <row r="105" spans="1:14" ht="3.75" customHeight="1" thickBot="1" x14ac:dyDescent="0.35">
      <c r="A105" s="21"/>
      <c r="B105" s="18"/>
      <c r="D105" s="3"/>
      <c r="H105" s="5"/>
      <c r="M105" s="30"/>
    </row>
    <row r="106" spans="1:14" ht="15" thickBot="1" x14ac:dyDescent="0.35">
      <c r="A106" s="21" t="s">
        <v>283</v>
      </c>
      <c r="B106" s="18" t="s">
        <v>166</v>
      </c>
      <c r="D106" s="3" t="s">
        <v>287</v>
      </c>
      <c r="F106" s="13"/>
      <c r="H106" s="5">
        <v>1</v>
      </c>
      <c r="J106" s="13"/>
      <c r="L106" s="59"/>
      <c r="M106" s="30" t="s">
        <v>283</v>
      </c>
    </row>
    <row r="107" spans="1:14" ht="9" customHeight="1" x14ac:dyDescent="0.3">
      <c r="M107" s="7"/>
    </row>
    <row r="108" spans="1:14" ht="15" thickBot="1" x14ac:dyDescent="0.35">
      <c r="A108" s="26">
        <v>21</v>
      </c>
      <c r="B108" s="24" t="s">
        <v>288</v>
      </c>
      <c r="M108" s="7"/>
    </row>
    <row r="109" spans="1:14" ht="15" thickBot="1" x14ac:dyDescent="0.35">
      <c r="A109" s="76" t="s">
        <v>151</v>
      </c>
      <c r="B109" s="77" t="s">
        <v>289</v>
      </c>
      <c r="C109" s="78"/>
      <c r="D109" s="79" t="s">
        <v>290</v>
      </c>
      <c r="F109" s="13"/>
      <c r="H109" s="64">
        <v>0</v>
      </c>
      <c r="J109" s="13"/>
      <c r="L109" s="59"/>
      <c r="M109" s="30" t="s">
        <v>151</v>
      </c>
      <c r="N109" s="78" t="s">
        <v>344</v>
      </c>
    </row>
    <row r="110" spans="1:14" ht="3.75" customHeight="1" thickBot="1" x14ac:dyDescent="0.35">
      <c r="A110" s="21"/>
      <c r="B110" s="18"/>
      <c r="D110" s="3"/>
      <c r="H110" s="5"/>
      <c r="M110" s="30"/>
    </row>
    <row r="111" spans="1:14" ht="15" thickBot="1" x14ac:dyDescent="0.35">
      <c r="A111" s="21" t="s">
        <v>284</v>
      </c>
      <c r="B111" s="18" t="s">
        <v>159</v>
      </c>
      <c r="D111" s="3" t="s">
        <v>290</v>
      </c>
      <c r="F111" s="13"/>
      <c r="H111" s="5">
        <v>1</v>
      </c>
      <c r="J111" s="13"/>
      <c r="L111" s="59"/>
      <c r="M111" s="30" t="s">
        <v>284</v>
      </c>
    </row>
    <row r="112" spans="1:14" ht="9" customHeight="1" x14ac:dyDescent="0.3">
      <c r="M112" s="7"/>
    </row>
    <row r="113" spans="1:13" ht="15" thickBot="1" x14ac:dyDescent="0.35">
      <c r="A113" s="26">
        <v>22</v>
      </c>
      <c r="B113" s="24" t="s">
        <v>335</v>
      </c>
      <c r="M113" s="7"/>
    </row>
    <row r="114" spans="1:13" ht="15" thickBot="1" x14ac:dyDescent="0.35">
      <c r="A114" s="21" t="s">
        <v>156</v>
      </c>
      <c r="B114" s="18" t="s">
        <v>335</v>
      </c>
      <c r="D114" s="3" t="s">
        <v>334</v>
      </c>
      <c r="F114" s="13"/>
      <c r="H114" s="5">
        <v>1</v>
      </c>
      <c r="J114" s="13"/>
      <c r="L114" s="59"/>
      <c r="M114" s="30" t="s">
        <v>156</v>
      </c>
    </row>
    <row r="115" spans="1:13" ht="3.6" customHeight="1" x14ac:dyDescent="0.3">
      <c r="A115" s="34"/>
      <c r="B115" s="32"/>
      <c r="D115" s="3"/>
      <c r="H115" s="5"/>
      <c r="L115" s="39"/>
      <c r="M115" s="36"/>
    </row>
    <row r="116" spans="1:13" ht="15" thickBot="1" x14ac:dyDescent="0.35">
      <c r="A116" s="3" t="s">
        <v>158</v>
      </c>
      <c r="B116" s="2" t="s">
        <v>345</v>
      </c>
      <c r="D116" s="3" t="s">
        <v>346</v>
      </c>
      <c r="F116" s="13"/>
      <c r="H116" s="5">
        <v>2</v>
      </c>
      <c r="J116" s="13"/>
      <c r="L116" s="59"/>
      <c r="M116" s="30" t="s">
        <v>158</v>
      </c>
    </row>
    <row r="118" spans="1:13" ht="15" thickBot="1" x14ac:dyDescent="0.35"/>
    <row r="119" spans="1:13" ht="15" thickBot="1" x14ac:dyDescent="0.35">
      <c r="B119" s="86" t="s">
        <v>42</v>
      </c>
      <c r="C119" s="86"/>
      <c r="D119" s="86"/>
      <c r="E119" s="86"/>
      <c r="F119" s="86"/>
      <c r="J119" s="27">
        <f>J9+J11+J13+J16+J18+J20+J24+J26+J28+J30+J34+J36+J39+J41+J44+J47+J49+J52+J55+J58+J60+J63+J67+J70+J72+J74+J77+J80+J82+J84+J88+J90+J93+J96+J99+J101+J104+J106+J111+J114+J116</f>
        <v>0</v>
      </c>
      <c r="L119" s="2" t="s">
        <v>44</v>
      </c>
    </row>
    <row r="120" spans="1:13" ht="15" thickBot="1" x14ac:dyDescent="0.35"/>
    <row r="121" spans="1:13" ht="15" thickBot="1" x14ac:dyDescent="0.35">
      <c r="B121" s="86" t="s">
        <v>41</v>
      </c>
      <c r="C121" s="86"/>
      <c r="D121" s="86"/>
      <c r="E121" s="86"/>
      <c r="F121" s="86"/>
      <c r="J121" s="27"/>
      <c r="L121" s="2" t="s">
        <v>43</v>
      </c>
    </row>
    <row r="122" spans="1:13" ht="15" thickBot="1" x14ac:dyDescent="0.35"/>
    <row r="123" spans="1:13" ht="15" thickBot="1" x14ac:dyDescent="0.35">
      <c r="B123" s="86" t="s">
        <v>45</v>
      </c>
      <c r="C123" s="86"/>
      <c r="D123" s="86"/>
      <c r="E123" s="86"/>
      <c r="F123" s="86"/>
      <c r="J123" s="27">
        <f>J119+J121</f>
        <v>0</v>
      </c>
      <c r="L123" s="2" t="s">
        <v>44</v>
      </c>
    </row>
  </sheetData>
  <mergeCells count="5">
    <mergeCell ref="B119:F119"/>
    <mergeCell ref="B121:F121"/>
    <mergeCell ref="B123:F123"/>
    <mergeCell ref="A1:I3"/>
    <mergeCell ref="G5:H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3"/>
  <sheetViews>
    <sheetView workbookViewId="0">
      <selection sqref="A1:I3"/>
    </sheetView>
  </sheetViews>
  <sheetFormatPr defaultColWidth="9.109375" defaultRowHeight="14.4" x14ac:dyDescent="0.3"/>
  <cols>
    <col min="1" max="1" width="9.109375" style="2"/>
    <col min="2" max="2" width="53.6640625" style="2" customWidth="1"/>
    <col min="3" max="3" width="1.5546875" style="2" customWidth="1"/>
    <col min="4" max="4" width="13.88671875" style="2" customWidth="1"/>
    <col min="5" max="5" width="1.109375" style="2" customWidth="1"/>
    <col min="6" max="6" width="15.44140625" style="2" customWidth="1"/>
    <col min="7" max="7" width="1.5546875" style="2" customWidth="1"/>
    <col min="8" max="8" width="15.109375" style="2" customWidth="1"/>
    <col min="9" max="9" width="2" style="2" customWidth="1"/>
    <col min="10" max="10" width="19.6640625" style="2" customWidth="1"/>
    <col min="11" max="11" width="2.44140625" style="2" customWidth="1"/>
    <col min="12" max="12" width="32.5546875" style="2" customWidth="1"/>
    <col min="13" max="16384" width="9.109375" style="2"/>
  </cols>
  <sheetData>
    <row r="1" spans="1:13" x14ac:dyDescent="0.3">
      <c r="A1" s="87" t="s">
        <v>291</v>
      </c>
      <c r="B1" s="87"/>
      <c r="C1" s="87"/>
      <c r="D1" s="87"/>
      <c r="E1" s="87"/>
      <c r="F1" s="87"/>
      <c r="G1" s="87"/>
      <c r="H1" s="87"/>
      <c r="I1" s="87"/>
    </row>
    <row r="2" spans="1:13" x14ac:dyDescent="0.3">
      <c r="A2" s="87"/>
      <c r="B2" s="87"/>
      <c r="C2" s="87"/>
      <c r="D2" s="87"/>
      <c r="E2" s="87"/>
      <c r="F2" s="87"/>
      <c r="G2" s="87"/>
      <c r="H2" s="87"/>
      <c r="I2" s="87"/>
    </row>
    <row r="3" spans="1:13" x14ac:dyDescent="0.3">
      <c r="A3" s="87"/>
      <c r="B3" s="87"/>
      <c r="C3" s="87"/>
      <c r="D3" s="87"/>
      <c r="E3" s="87"/>
      <c r="F3" s="87"/>
      <c r="G3" s="87"/>
      <c r="H3" s="87"/>
      <c r="I3" s="87"/>
    </row>
    <row r="4" spans="1:13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ht="7.5" customHeight="1" x14ac:dyDescent="0.3">
      <c r="A5" s="8"/>
      <c r="G5" s="88"/>
      <c r="H5" s="88"/>
    </row>
    <row r="6" spans="1:13" x14ac:dyDescent="0.3">
      <c r="A6" s="42" t="s">
        <v>7</v>
      </c>
      <c r="B6" s="12" t="s">
        <v>8</v>
      </c>
      <c r="C6" s="12"/>
      <c r="D6" s="42" t="s">
        <v>49</v>
      </c>
      <c r="E6" s="12"/>
      <c r="F6" s="42" t="s">
        <v>10</v>
      </c>
      <c r="G6" s="12"/>
      <c r="H6" s="43" t="s">
        <v>55</v>
      </c>
      <c r="I6" s="12"/>
      <c r="J6" s="42" t="s">
        <v>11</v>
      </c>
      <c r="K6" s="12"/>
      <c r="L6" s="12" t="s">
        <v>13</v>
      </c>
    </row>
    <row r="7" spans="1:13" ht="3.75" customHeight="1" x14ac:dyDescent="0.3">
      <c r="A7" s="3"/>
      <c r="D7" s="3"/>
    </row>
    <row r="8" spans="1:13" ht="15" customHeight="1" x14ac:dyDescent="0.3">
      <c r="A8" s="3"/>
      <c r="D8" s="9"/>
      <c r="F8" s="49"/>
      <c r="H8" s="5"/>
      <c r="J8" s="49"/>
      <c r="L8" s="50"/>
      <c r="M8" s="7"/>
    </row>
    <row r="9" spans="1:13" ht="15" thickBot="1" x14ac:dyDescent="0.35">
      <c r="A9" s="42" t="s">
        <v>185</v>
      </c>
      <c r="B9" s="11" t="s">
        <v>296</v>
      </c>
    </row>
    <row r="10" spans="1:13" ht="15" thickBot="1" x14ac:dyDescent="0.35">
      <c r="A10" s="3" t="s">
        <v>12</v>
      </c>
      <c r="B10" s="14" t="s">
        <v>56</v>
      </c>
      <c r="D10" s="3" t="s">
        <v>298</v>
      </c>
      <c r="F10" s="13"/>
      <c r="H10" s="5">
        <v>1</v>
      </c>
      <c r="J10" s="13"/>
      <c r="L10" s="59"/>
      <c r="M10" s="7" t="s">
        <v>12</v>
      </c>
    </row>
    <row r="11" spans="1:13" ht="3.75" customHeight="1" thickBot="1" x14ac:dyDescent="0.35">
      <c r="M11" s="7"/>
    </row>
    <row r="12" spans="1:13" ht="15" thickBot="1" x14ac:dyDescent="0.35">
      <c r="A12" s="15" t="s">
        <v>63</v>
      </c>
      <c r="B12" s="14" t="s">
        <v>15</v>
      </c>
      <c r="D12" s="3" t="s">
        <v>298</v>
      </c>
      <c r="F12" s="13"/>
      <c r="H12" s="5">
        <v>1</v>
      </c>
      <c r="J12" s="13"/>
      <c r="L12" s="59"/>
      <c r="M12" s="28" t="s">
        <v>63</v>
      </c>
    </row>
    <row r="13" spans="1:13" ht="3.6" customHeight="1" thickBot="1" x14ac:dyDescent="0.35">
      <c r="A13" s="15"/>
      <c r="B13" s="17"/>
      <c r="D13" s="3"/>
      <c r="F13" s="49"/>
      <c r="H13" s="5"/>
      <c r="J13" s="49"/>
      <c r="L13" s="50"/>
      <c r="M13" s="28"/>
    </row>
    <row r="14" spans="1:13" ht="15" thickBot="1" x14ac:dyDescent="0.35">
      <c r="A14" s="15" t="s">
        <v>297</v>
      </c>
      <c r="B14" s="17" t="s">
        <v>74</v>
      </c>
      <c r="D14" s="3" t="s">
        <v>298</v>
      </c>
      <c r="F14" s="13"/>
      <c r="H14" s="5">
        <v>4</v>
      </c>
      <c r="J14" s="13"/>
      <c r="L14" s="59"/>
      <c r="M14" s="28" t="s">
        <v>297</v>
      </c>
    </row>
    <row r="15" spans="1:13" ht="3.6" customHeight="1" x14ac:dyDescent="0.3">
      <c r="A15" s="15"/>
      <c r="B15" s="32"/>
      <c r="D15" s="3"/>
      <c r="H15" s="5"/>
      <c r="L15" s="39"/>
      <c r="M15" s="28"/>
    </row>
    <row r="16" spans="1:13" x14ac:dyDescent="0.3">
      <c r="A16" s="15" t="s">
        <v>353</v>
      </c>
      <c r="B16" s="32" t="s">
        <v>325</v>
      </c>
      <c r="D16" s="3" t="s">
        <v>298</v>
      </c>
      <c r="F16" s="13"/>
      <c r="H16" s="5">
        <v>1</v>
      </c>
      <c r="J16" s="13"/>
      <c r="L16" s="59"/>
      <c r="M16" s="28" t="s">
        <v>353</v>
      </c>
    </row>
    <row r="17" spans="1:13" ht="9" customHeight="1" thickBot="1" x14ac:dyDescent="0.35">
      <c r="A17" s="12"/>
      <c r="B17" s="12"/>
    </row>
    <row r="18" spans="1:13" ht="15" thickBot="1" x14ac:dyDescent="0.35">
      <c r="A18" s="25" t="s">
        <v>189</v>
      </c>
      <c r="B18" s="23" t="s">
        <v>91</v>
      </c>
    </row>
    <row r="19" spans="1:13" ht="15" thickBot="1" x14ac:dyDescent="0.35">
      <c r="A19" s="21" t="s">
        <v>14</v>
      </c>
      <c r="B19" s="18" t="s">
        <v>80</v>
      </c>
      <c r="D19" s="3" t="s">
        <v>351</v>
      </c>
      <c r="F19" s="13"/>
      <c r="H19" s="5">
        <v>1</v>
      </c>
      <c r="J19" s="13"/>
      <c r="L19" s="59"/>
      <c r="M19" s="30" t="s">
        <v>14</v>
      </c>
    </row>
    <row r="20" spans="1:13" ht="3.75" customHeight="1" thickBot="1" x14ac:dyDescent="0.35">
      <c r="A20" s="21"/>
      <c r="B20" s="18"/>
      <c r="D20" s="3"/>
      <c r="M20" s="30"/>
    </row>
    <row r="21" spans="1:13" ht="15" thickBot="1" x14ac:dyDescent="0.35">
      <c r="A21" s="21" t="s">
        <v>16</v>
      </c>
      <c r="B21" s="18" t="s">
        <v>187</v>
      </c>
      <c r="D21" s="3" t="s">
        <v>351</v>
      </c>
      <c r="F21" s="13"/>
      <c r="H21" s="5">
        <v>4</v>
      </c>
      <c r="J21" s="13"/>
      <c r="L21" s="59"/>
      <c r="M21" s="30" t="s">
        <v>16</v>
      </c>
    </row>
    <row r="22" spans="1:13" ht="9" customHeight="1" thickBot="1" x14ac:dyDescent="0.35">
      <c r="A22" s="22"/>
      <c r="B22" s="18"/>
    </row>
    <row r="23" spans="1:13" x14ac:dyDescent="0.3">
      <c r="A23" s="42" t="s">
        <v>19</v>
      </c>
      <c r="B23" s="12" t="s">
        <v>202</v>
      </c>
    </row>
    <row r="24" spans="1:13" x14ac:dyDescent="0.3">
      <c r="A24" s="3" t="s">
        <v>20</v>
      </c>
      <c r="B24" s="2" t="s">
        <v>137</v>
      </c>
      <c r="D24" s="3" t="s">
        <v>350</v>
      </c>
      <c r="F24" s="13"/>
      <c r="H24" s="5">
        <v>13</v>
      </c>
      <c r="J24" s="13"/>
      <c r="L24" s="59"/>
      <c r="M24" s="7" t="s">
        <v>20</v>
      </c>
    </row>
    <row r="25" spans="1:13" ht="3.6" customHeight="1" x14ac:dyDescent="0.3">
      <c r="A25" s="3"/>
      <c r="D25" s="3"/>
      <c r="H25" s="5"/>
      <c r="M25" s="7"/>
    </row>
    <row r="26" spans="1:13" x14ac:dyDescent="0.3">
      <c r="A26" s="3" t="s">
        <v>21</v>
      </c>
      <c r="B26" s="2" t="s">
        <v>138</v>
      </c>
      <c r="D26" s="3" t="s">
        <v>350</v>
      </c>
      <c r="F26" s="13"/>
      <c r="H26" s="5">
        <v>1</v>
      </c>
      <c r="J26" s="13"/>
      <c r="L26" s="59"/>
      <c r="M26" s="7" t="s">
        <v>21</v>
      </c>
    </row>
    <row r="27" spans="1:13" ht="3.6" customHeight="1" x14ac:dyDescent="0.3">
      <c r="A27" s="3"/>
      <c r="D27" s="3"/>
      <c r="H27" s="5"/>
      <c r="M27" s="7"/>
    </row>
    <row r="28" spans="1:13" x14ac:dyDescent="0.3">
      <c r="A28" s="3" t="s">
        <v>62</v>
      </c>
      <c r="B28" s="2" t="s">
        <v>139</v>
      </c>
      <c r="D28" s="3" t="s">
        <v>350</v>
      </c>
      <c r="F28" s="13"/>
      <c r="H28" s="5">
        <v>1</v>
      </c>
      <c r="J28" s="13"/>
      <c r="L28" s="59"/>
      <c r="M28" s="7" t="s">
        <v>62</v>
      </c>
    </row>
    <row r="29" spans="1:13" ht="9" customHeight="1" x14ac:dyDescent="0.3"/>
    <row r="30" spans="1:13" x14ac:dyDescent="0.3">
      <c r="A30" s="42" t="s">
        <v>22</v>
      </c>
      <c r="B30" s="12" t="s">
        <v>141</v>
      </c>
    </row>
    <row r="31" spans="1:13" x14ac:dyDescent="0.3">
      <c r="A31" s="3" t="s">
        <v>23</v>
      </c>
      <c r="B31" s="2" t="s">
        <v>137</v>
      </c>
      <c r="D31" s="3" t="s">
        <v>299</v>
      </c>
      <c r="F31" s="13"/>
      <c r="H31" s="5">
        <v>13</v>
      </c>
      <c r="J31" s="13"/>
      <c r="L31" s="59"/>
      <c r="M31" s="7" t="s">
        <v>23</v>
      </c>
    </row>
    <row r="32" spans="1:13" ht="3.6" customHeight="1" x14ac:dyDescent="0.3">
      <c r="A32" s="3"/>
      <c r="D32" s="3"/>
      <c r="H32" s="5"/>
      <c r="M32" s="7"/>
    </row>
    <row r="33" spans="1:13" x14ac:dyDescent="0.3">
      <c r="A33" s="3" t="s">
        <v>24</v>
      </c>
      <c r="B33" s="2" t="s">
        <v>28</v>
      </c>
      <c r="D33" s="3" t="s">
        <v>299</v>
      </c>
      <c r="F33" s="13"/>
      <c r="H33" s="5">
        <v>1</v>
      </c>
      <c r="J33" s="13"/>
      <c r="L33" s="59"/>
      <c r="M33" s="7" t="s">
        <v>24</v>
      </c>
    </row>
    <row r="34" spans="1:13" ht="3.6" customHeight="1" x14ac:dyDescent="0.3">
      <c r="A34" s="3"/>
      <c r="D34" s="3"/>
      <c r="H34" s="5"/>
      <c r="M34" s="7"/>
    </row>
    <row r="35" spans="1:13" x14ac:dyDescent="0.3">
      <c r="A35" s="3" t="s">
        <v>25</v>
      </c>
      <c r="B35" s="2" t="s">
        <v>139</v>
      </c>
      <c r="D35" s="3" t="s">
        <v>299</v>
      </c>
      <c r="F35" s="13"/>
      <c r="H35" s="5">
        <v>1</v>
      </c>
      <c r="J35" s="13"/>
      <c r="L35" s="59"/>
      <c r="M35" s="7" t="s">
        <v>25</v>
      </c>
    </row>
    <row r="36" spans="1:13" ht="9" customHeight="1" x14ac:dyDescent="0.3">
      <c r="M36" s="7"/>
    </row>
    <row r="37" spans="1:13" x14ac:dyDescent="0.3">
      <c r="A37" s="42" t="s">
        <v>26</v>
      </c>
      <c r="B37" s="12" t="s">
        <v>147</v>
      </c>
      <c r="M37" s="7"/>
    </row>
    <row r="38" spans="1:13" x14ac:dyDescent="0.3">
      <c r="A38" s="3" t="s">
        <v>27</v>
      </c>
      <c r="B38" s="2" t="s">
        <v>149</v>
      </c>
      <c r="D38" s="3" t="s">
        <v>349</v>
      </c>
      <c r="F38" s="13"/>
      <c r="H38" s="5">
        <v>1</v>
      </c>
      <c r="J38" s="13"/>
      <c r="L38" s="59"/>
      <c r="M38" s="7" t="s">
        <v>27</v>
      </c>
    </row>
    <row r="39" spans="1:13" ht="9" customHeight="1" x14ac:dyDescent="0.3">
      <c r="M39" s="7"/>
    </row>
    <row r="40" spans="1:13" x14ac:dyDescent="0.3">
      <c r="A40" s="42" t="s">
        <v>30</v>
      </c>
      <c r="B40" s="12" t="s">
        <v>153</v>
      </c>
      <c r="M40" s="7"/>
    </row>
    <row r="41" spans="1:13" x14ac:dyDescent="0.3">
      <c r="A41" s="3" t="s">
        <v>31</v>
      </c>
      <c r="B41" s="2" t="s">
        <v>152</v>
      </c>
      <c r="D41" s="3" t="s">
        <v>348</v>
      </c>
      <c r="F41" s="13"/>
      <c r="H41" s="5">
        <v>1</v>
      </c>
      <c r="J41" s="13"/>
      <c r="L41" s="59"/>
      <c r="M41" s="7" t="s">
        <v>31</v>
      </c>
    </row>
    <row r="42" spans="1:13" ht="9" customHeight="1" x14ac:dyDescent="0.3">
      <c r="M42" s="7"/>
    </row>
    <row r="43" spans="1:13" x14ac:dyDescent="0.3">
      <c r="A43" s="42" t="s">
        <v>33</v>
      </c>
      <c r="B43" s="12" t="s">
        <v>154</v>
      </c>
      <c r="M43" s="7"/>
    </row>
    <row r="44" spans="1:13" x14ac:dyDescent="0.3">
      <c r="A44" s="3" t="s">
        <v>34</v>
      </c>
      <c r="B44" s="2" t="s">
        <v>155</v>
      </c>
      <c r="D44" s="3" t="s">
        <v>347</v>
      </c>
      <c r="F44" s="13"/>
      <c r="H44" s="5">
        <v>4</v>
      </c>
      <c r="J44" s="13"/>
      <c r="L44" s="59"/>
      <c r="M44" s="7" t="s">
        <v>34</v>
      </c>
    </row>
    <row r="45" spans="1:13" ht="3.6" customHeight="1" x14ac:dyDescent="0.3">
      <c r="A45" s="3"/>
      <c r="D45" s="3"/>
      <c r="F45" s="49"/>
      <c r="H45" s="5"/>
      <c r="J45" s="49"/>
      <c r="L45" s="50"/>
      <c r="M45" s="7"/>
    </row>
    <row r="46" spans="1:13" x14ac:dyDescent="0.3">
      <c r="A46" s="3" t="s">
        <v>81</v>
      </c>
      <c r="B46" s="2" t="s">
        <v>159</v>
      </c>
      <c r="D46" s="3" t="s">
        <v>347</v>
      </c>
      <c r="F46" s="13"/>
      <c r="H46" s="5">
        <v>1</v>
      </c>
      <c r="J46" s="13"/>
      <c r="L46" s="59"/>
      <c r="M46" s="7" t="s">
        <v>81</v>
      </c>
    </row>
    <row r="47" spans="1:13" ht="9" customHeight="1" x14ac:dyDescent="0.3">
      <c r="A47" s="3"/>
      <c r="M47" s="7"/>
    </row>
    <row r="48" spans="1:13" x14ac:dyDescent="0.3">
      <c r="A48" s="42" t="s">
        <v>35</v>
      </c>
      <c r="B48" s="12" t="s">
        <v>164</v>
      </c>
      <c r="M48" s="7"/>
    </row>
    <row r="49" spans="1:13" x14ac:dyDescent="0.3">
      <c r="A49" s="3" t="s">
        <v>36</v>
      </c>
      <c r="B49" s="2" t="s">
        <v>165</v>
      </c>
      <c r="D49" s="3" t="s">
        <v>300</v>
      </c>
      <c r="F49" s="13"/>
      <c r="H49" s="5">
        <v>4</v>
      </c>
      <c r="J49" s="13"/>
      <c r="L49" s="59"/>
      <c r="M49" s="7" t="s">
        <v>36</v>
      </c>
    </row>
    <row r="50" spans="1:13" ht="3.6" customHeight="1" x14ac:dyDescent="0.3">
      <c r="A50" s="3"/>
      <c r="D50" s="3"/>
      <c r="F50" s="49"/>
      <c r="H50" s="5"/>
      <c r="J50" s="49"/>
      <c r="L50" s="50"/>
      <c r="M50" s="7"/>
    </row>
    <row r="51" spans="1:13" x14ac:dyDescent="0.3">
      <c r="A51" s="3" t="s">
        <v>37</v>
      </c>
      <c r="B51" s="2" t="s">
        <v>166</v>
      </c>
      <c r="D51" s="3" t="s">
        <v>300</v>
      </c>
      <c r="F51" s="13"/>
      <c r="H51" s="5">
        <v>1</v>
      </c>
      <c r="J51" s="13"/>
      <c r="L51" s="59"/>
      <c r="M51" s="7" t="s">
        <v>37</v>
      </c>
    </row>
    <row r="52" spans="1:13" ht="9" customHeight="1" x14ac:dyDescent="0.3"/>
    <row r="53" spans="1:13" x14ac:dyDescent="0.3">
      <c r="A53" s="42" t="s">
        <v>38</v>
      </c>
      <c r="B53" s="12" t="s">
        <v>173</v>
      </c>
    </row>
    <row r="54" spans="1:13" x14ac:dyDescent="0.3">
      <c r="A54" s="3" t="s">
        <v>39</v>
      </c>
      <c r="B54" s="2" t="s">
        <v>174</v>
      </c>
      <c r="D54" s="3" t="s">
        <v>301</v>
      </c>
      <c r="F54" s="13"/>
      <c r="H54" s="5">
        <v>1</v>
      </c>
      <c r="J54" s="13"/>
      <c r="L54" s="59"/>
      <c r="M54" s="2" t="s">
        <v>39</v>
      </c>
    </row>
    <row r="55" spans="1:13" ht="3.6" customHeight="1" x14ac:dyDescent="0.3">
      <c r="A55" s="3"/>
      <c r="D55" s="3"/>
      <c r="H55" s="5"/>
      <c r="L55" s="50"/>
    </row>
    <row r="56" spans="1:13" x14ac:dyDescent="0.3">
      <c r="A56" s="3" t="s">
        <v>40</v>
      </c>
      <c r="B56" s="2" t="s">
        <v>175</v>
      </c>
      <c r="D56" s="3" t="s">
        <v>301</v>
      </c>
      <c r="F56" s="13"/>
      <c r="H56" s="5">
        <v>1</v>
      </c>
      <c r="J56" s="13"/>
      <c r="L56" s="59"/>
      <c r="M56" s="2" t="s">
        <v>40</v>
      </c>
    </row>
    <row r="57" spans="1:13" x14ac:dyDescent="0.3">
      <c r="A57" s="3"/>
      <c r="D57" s="3"/>
      <c r="F57" s="49"/>
      <c r="H57" s="5"/>
      <c r="J57" s="49"/>
      <c r="L57" s="50"/>
    </row>
    <row r="58" spans="1:13" ht="15" thickBot="1" x14ac:dyDescent="0.35"/>
    <row r="59" spans="1:13" ht="15" thickBot="1" x14ac:dyDescent="0.35">
      <c r="B59" s="86" t="s">
        <v>302</v>
      </c>
      <c r="C59" s="86"/>
      <c r="D59" s="86"/>
      <c r="E59" s="86"/>
      <c r="F59" s="86"/>
      <c r="J59" s="27">
        <f>J10+J12+J14+J16+J19+J21+J24+J26+J28+J31+J33+J35+J38+J41+J44+J46+J49+J51+J54+J56</f>
        <v>0</v>
      </c>
      <c r="L59" s="2" t="s">
        <v>44</v>
      </c>
    </row>
    <row r="60" spans="1:13" ht="15" thickBot="1" x14ac:dyDescent="0.35"/>
    <row r="61" spans="1:13" ht="15" thickBot="1" x14ac:dyDescent="0.35">
      <c r="B61" s="86" t="s">
        <v>303</v>
      </c>
      <c r="C61" s="86"/>
      <c r="D61" s="86"/>
      <c r="E61" s="86"/>
      <c r="F61" s="86"/>
      <c r="J61" s="27"/>
      <c r="L61" s="2" t="s">
        <v>43</v>
      </c>
    </row>
    <row r="62" spans="1:13" ht="15" thickBot="1" x14ac:dyDescent="0.35"/>
    <row r="63" spans="1:13" ht="15" thickBot="1" x14ac:dyDescent="0.35">
      <c r="B63" s="86" t="s">
        <v>304</v>
      </c>
      <c r="C63" s="86"/>
      <c r="D63" s="86"/>
      <c r="E63" s="86"/>
      <c r="F63" s="86"/>
      <c r="J63" s="27">
        <f>J59+J61</f>
        <v>0</v>
      </c>
      <c r="L63" s="2" t="s">
        <v>44</v>
      </c>
    </row>
  </sheetData>
  <mergeCells count="5">
    <mergeCell ref="A1:I3"/>
    <mergeCell ref="G5:H5"/>
    <mergeCell ref="B59:F59"/>
    <mergeCell ref="B61:F61"/>
    <mergeCell ref="B63:F6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5"/>
  <sheetViews>
    <sheetView topLeftCell="A19" workbookViewId="0">
      <selection activeCell="B37" sqref="B37"/>
    </sheetView>
  </sheetViews>
  <sheetFormatPr defaultColWidth="9.109375" defaultRowHeight="14.4" x14ac:dyDescent="0.3"/>
  <cols>
    <col min="1" max="1" width="9.109375" style="2"/>
    <col min="2" max="2" width="53.6640625" style="2" customWidth="1"/>
    <col min="3" max="3" width="1.5546875" style="2" customWidth="1"/>
    <col min="4" max="4" width="13.88671875" style="2" customWidth="1"/>
    <col min="5" max="5" width="1.109375" style="2" customWidth="1"/>
    <col min="6" max="6" width="15.44140625" style="2" customWidth="1"/>
    <col min="7" max="7" width="1.5546875" style="2" customWidth="1"/>
    <col min="8" max="8" width="15.109375" style="2" customWidth="1"/>
    <col min="9" max="9" width="2" style="2" customWidth="1"/>
    <col min="10" max="10" width="19.6640625" style="2" customWidth="1"/>
    <col min="11" max="11" width="2.44140625" style="2" customWidth="1"/>
    <col min="12" max="12" width="32.5546875" style="2" customWidth="1"/>
    <col min="13" max="13" width="9.109375" style="7"/>
    <col min="14" max="16384" width="9.109375" style="2"/>
  </cols>
  <sheetData>
    <row r="1" spans="1:13" x14ac:dyDescent="0.3">
      <c r="A1" s="87" t="s">
        <v>47</v>
      </c>
      <c r="B1" s="87"/>
      <c r="C1" s="87"/>
      <c r="D1" s="87"/>
      <c r="E1" s="87"/>
      <c r="F1" s="87"/>
      <c r="G1" s="87"/>
      <c r="H1" s="87"/>
      <c r="I1" s="87"/>
    </row>
    <row r="2" spans="1:13" x14ac:dyDescent="0.3">
      <c r="A2" s="87"/>
      <c r="B2" s="87"/>
      <c r="C2" s="87"/>
      <c r="D2" s="87"/>
      <c r="E2" s="87"/>
      <c r="F2" s="87"/>
      <c r="G2" s="87"/>
      <c r="H2" s="87"/>
      <c r="I2" s="87"/>
    </row>
    <row r="3" spans="1:13" x14ac:dyDescent="0.3">
      <c r="A3" s="87"/>
      <c r="B3" s="87"/>
      <c r="C3" s="87"/>
      <c r="D3" s="87"/>
      <c r="E3" s="87"/>
      <c r="F3" s="87"/>
      <c r="G3" s="87"/>
      <c r="H3" s="87"/>
      <c r="I3" s="87"/>
    </row>
    <row r="4" spans="1:13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81"/>
    </row>
    <row r="5" spans="1:13" ht="7.5" customHeight="1" x14ac:dyDescent="0.3">
      <c r="A5" s="8"/>
      <c r="G5" s="88"/>
      <c r="H5" s="88"/>
    </row>
    <row r="6" spans="1:13" x14ac:dyDescent="0.3">
      <c r="A6" s="66" t="s">
        <v>7</v>
      </c>
      <c r="B6" s="12" t="s">
        <v>8</v>
      </c>
      <c r="C6" s="12"/>
      <c r="D6" s="66" t="s">
        <v>49</v>
      </c>
      <c r="E6" s="12"/>
      <c r="F6" s="66" t="s">
        <v>10</v>
      </c>
      <c r="G6" s="12"/>
      <c r="H6" s="67" t="s">
        <v>55</v>
      </c>
      <c r="I6" s="12"/>
      <c r="J6" s="66" t="s">
        <v>11</v>
      </c>
      <c r="K6" s="12"/>
      <c r="L6" s="12" t="s">
        <v>13</v>
      </c>
    </row>
    <row r="7" spans="1:13" x14ac:dyDescent="0.3">
      <c r="A7" s="66"/>
      <c r="B7" s="12"/>
      <c r="C7" s="12"/>
      <c r="D7" s="66"/>
      <c r="E7" s="12"/>
      <c r="F7" s="66"/>
      <c r="G7" s="12"/>
      <c r="H7" s="67"/>
      <c r="I7" s="12"/>
      <c r="J7" s="66"/>
      <c r="K7" s="12"/>
      <c r="L7" s="12"/>
    </row>
    <row r="8" spans="1:13" ht="15" thickBot="1" x14ac:dyDescent="0.35">
      <c r="A8" s="12">
        <v>1</v>
      </c>
      <c r="B8" s="11" t="s">
        <v>58</v>
      </c>
    </row>
    <row r="9" spans="1:13" ht="15" thickBot="1" x14ac:dyDescent="0.35">
      <c r="A9" s="3" t="s">
        <v>12</v>
      </c>
      <c r="B9" s="14" t="s">
        <v>56</v>
      </c>
      <c r="D9" s="3" t="s">
        <v>352</v>
      </c>
      <c r="F9" s="13"/>
      <c r="H9" s="5">
        <v>1</v>
      </c>
      <c r="J9" s="13"/>
      <c r="L9" s="57"/>
      <c r="M9" s="7" t="s">
        <v>12</v>
      </c>
    </row>
    <row r="10" spans="1:13" ht="3.6" customHeight="1" thickBot="1" x14ac:dyDescent="0.35"/>
    <row r="11" spans="1:13" ht="15" thickBot="1" x14ac:dyDescent="0.35">
      <c r="A11" s="15" t="s">
        <v>63</v>
      </c>
      <c r="B11" s="14" t="s">
        <v>15</v>
      </c>
      <c r="D11" s="3" t="s">
        <v>352</v>
      </c>
      <c r="F11" s="13"/>
      <c r="H11" s="5">
        <v>1</v>
      </c>
      <c r="J11" s="13"/>
      <c r="L11" s="57"/>
      <c r="M11" s="28" t="s">
        <v>63</v>
      </c>
    </row>
    <row r="12" spans="1:13" ht="3.6" customHeight="1" thickBot="1" x14ac:dyDescent="0.35">
      <c r="A12" s="15"/>
      <c r="B12" s="16"/>
      <c r="H12" s="5"/>
      <c r="M12" s="28"/>
    </row>
    <row r="13" spans="1:13" x14ac:dyDescent="0.3">
      <c r="A13" s="15" t="s">
        <v>297</v>
      </c>
      <c r="B13" s="36" t="s">
        <v>325</v>
      </c>
      <c r="D13" s="3" t="s">
        <v>352</v>
      </c>
      <c r="F13" s="13"/>
      <c r="H13" s="5">
        <v>1</v>
      </c>
      <c r="J13" s="13"/>
      <c r="L13" s="57"/>
      <c r="M13" s="28" t="s">
        <v>297</v>
      </c>
    </row>
    <row r="14" spans="1:13" ht="9" customHeight="1" x14ac:dyDescent="0.3">
      <c r="A14" s="66"/>
      <c r="B14" s="12"/>
      <c r="C14" s="12"/>
      <c r="D14" s="66"/>
      <c r="E14" s="12"/>
      <c r="F14" s="66"/>
      <c r="G14" s="12"/>
      <c r="H14" s="67"/>
      <c r="I14" s="12"/>
      <c r="J14" s="66"/>
      <c r="K14" s="12"/>
      <c r="L14" s="12"/>
    </row>
    <row r="15" spans="1:13" ht="15" thickBot="1" x14ac:dyDescent="0.35">
      <c r="A15" s="26" t="s">
        <v>189</v>
      </c>
      <c r="B15" s="24" t="s">
        <v>354</v>
      </c>
    </row>
    <row r="16" spans="1:13" ht="15" thickBot="1" x14ac:dyDescent="0.35">
      <c r="A16" s="21" t="s">
        <v>14</v>
      </c>
      <c r="B16" s="18" t="s">
        <v>56</v>
      </c>
      <c r="D16" s="3" t="s">
        <v>334</v>
      </c>
      <c r="F16" s="13"/>
      <c r="H16" s="5">
        <v>1</v>
      </c>
      <c r="J16" s="13"/>
      <c r="L16" s="57"/>
      <c r="M16" s="30" t="s">
        <v>14</v>
      </c>
    </row>
    <row r="17" spans="1:13" ht="3.6" customHeight="1" thickBot="1" x14ac:dyDescent="0.35">
      <c r="A17" s="21"/>
      <c r="B17" s="18"/>
      <c r="D17" s="3"/>
      <c r="H17" s="5"/>
      <c r="M17" s="30"/>
    </row>
    <row r="18" spans="1:13" ht="15" thickBot="1" x14ac:dyDescent="0.35">
      <c r="A18" s="21" t="s">
        <v>355</v>
      </c>
      <c r="B18" s="18" t="s">
        <v>15</v>
      </c>
      <c r="D18" s="3" t="s">
        <v>334</v>
      </c>
      <c r="F18" s="13"/>
      <c r="H18" s="5">
        <v>1</v>
      </c>
      <c r="J18" s="13"/>
      <c r="L18" s="57"/>
      <c r="M18" s="30" t="s">
        <v>355</v>
      </c>
    </row>
    <row r="19" spans="1:13" ht="3.6" customHeight="1" thickBot="1" x14ac:dyDescent="0.35">
      <c r="A19" s="21"/>
      <c r="B19" s="19"/>
      <c r="D19" s="3"/>
      <c r="H19" s="5"/>
      <c r="M19" s="30"/>
    </row>
    <row r="20" spans="1:13" ht="15" thickBot="1" x14ac:dyDescent="0.35">
      <c r="A20" s="21" t="s">
        <v>17</v>
      </c>
      <c r="B20" s="18" t="s">
        <v>68</v>
      </c>
      <c r="D20" s="3" t="s">
        <v>334</v>
      </c>
      <c r="F20" s="13"/>
      <c r="H20" s="5">
        <v>4</v>
      </c>
      <c r="J20" s="13"/>
      <c r="L20" s="57"/>
      <c r="M20" s="30" t="s">
        <v>17</v>
      </c>
    </row>
    <row r="21" spans="1:13" ht="3.6" customHeight="1" thickBot="1" x14ac:dyDescent="0.35">
      <c r="A21" s="21"/>
      <c r="B21" s="18"/>
      <c r="D21" s="3"/>
      <c r="H21" s="5"/>
      <c r="M21" s="30"/>
    </row>
    <row r="22" spans="1:13" ht="15" thickBot="1" x14ac:dyDescent="0.35">
      <c r="A22" s="21" t="s">
        <v>356</v>
      </c>
      <c r="B22" s="18" t="s">
        <v>325</v>
      </c>
      <c r="D22" s="3" t="s">
        <v>334</v>
      </c>
      <c r="F22" s="13"/>
      <c r="H22" s="5">
        <v>1</v>
      </c>
      <c r="J22" s="13"/>
      <c r="L22" s="57"/>
      <c r="M22" s="30" t="s">
        <v>356</v>
      </c>
    </row>
    <row r="23" spans="1:13" ht="9" customHeight="1" x14ac:dyDescent="0.3">
      <c r="A23" s="66"/>
      <c r="B23" s="12"/>
      <c r="C23" s="12"/>
      <c r="D23" s="66"/>
      <c r="E23" s="12"/>
      <c r="F23" s="66"/>
      <c r="G23" s="12"/>
      <c r="H23" s="67"/>
      <c r="I23" s="12"/>
      <c r="J23" s="66"/>
      <c r="K23" s="12"/>
      <c r="L23" s="12"/>
    </row>
    <row r="24" spans="1:13" ht="15" thickBot="1" x14ac:dyDescent="0.35">
      <c r="A24" s="26" t="s">
        <v>19</v>
      </c>
      <c r="B24" s="24" t="s">
        <v>357</v>
      </c>
      <c r="D24" s="3"/>
    </row>
    <row r="25" spans="1:13" ht="15" thickBot="1" x14ac:dyDescent="0.35">
      <c r="A25" s="21" t="s">
        <v>20</v>
      </c>
      <c r="B25" s="18" t="s">
        <v>56</v>
      </c>
      <c r="D25" s="3" t="s">
        <v>59</v>
      </c>
      <c r="F25" s="13"/>
      <c r="H25" s="5">
        <v>1</v>
      </c>
      <c r="J25" s="13"/>
      <c r="L25" s="57"/>
      <c r="M25" s="30" t="s">
        <v>20</v>
      </c>
    </row>
    <row r="26" spans="1:13" ht="3.6" customHeight="1" thickBot="1" x14ac:dyDescent="0.35">
      <c r="A26" s="21"/>
      <c r="B26" s="18"/>
      <c r="D26" s="3"/>
      <c r="H26" s="5"/>
      <c r="M26" s="30"/>
    </row>
    <row r="27" spans="1:13" ht="15" thickBot="1" x14ac:dyDescent="0.35">
      <c r="A27" s="21" t="s">
        <v>21</v>
      </c>
      <c r="B27" s="18" t="s">
        <v>57</v>
      </c>
      <c r="D27" s="3" t="s">
        <v>59</v>
      </c>
      <c r="F27" s="13"/>
      <c r="H27" s="5">
        <v>1</v>
      </c>
      <c r="J27" s="13"/>
      <c r="L27" s="57"/>
      <c r="M27" s="30" t="s">
        <v>21</v>
      </c>
    </row>
    <row r="28" spans="1:13" ht="3.6" customHeight="1" thickBot="1" x14ac:dyDescent="0.35">
      <c r="A28" s="21"/>
      <c r="B28" s="19"/>
      <c r="D28" s="3"/>
      <c r="H28" s="5"/>
      <c r="M28" s="30"/>
    </row>
    <row r="29" spans="1:13" ht="15" thickBot="1" x14ac:dyDescent="0.35">
      <c r="A29" s="21" t="s">
        <v>62</v>
      </c>
      <c r="B29" s="18" t="s">
        <v>74</v>
      </c>
      <c r="D29" s="3" t="s">
        <v>59</v>
      </c>
      <c r="F29" s="13"/>
      <c r="H29" s="5">
        <v>4</v>
      </c>
      <c r="J29" s="13"/>
      <c r="L29" s="57"/>
      <c r="M29" s="30" t="s">
        <v>62</v>
      </c>
    </row>
    <row r="30" spans="1:13" ht="3.6" customHeight="1" thickBot="1" x14ac:dyDescent="0.35">
      <c r="A30" s="21"/>
      <c r="B30" s="19"/>
      <c r="D30" s="3"/>
      <c r="H30" s="5"/>
      <c r="M30" s="30"/>
    </row>
    <row r="31" spans="1:13" ht="15" thickBot="1" x14ac:dyDescent="0.35">
      <c r="A31" s="21" t="s">
        <v>328</v>
      </c>
      <c r="B31" s="18" t="s">
        <v>325</v>
      </c>
      <c r="D31" s="3" t="s">
        <v>59</v>
      </c>
      <c r="F31" s="13"/>
      <c r="H31" s="5">
        <v>1</v>
      </c>
      <c r="J31" s="13"/>
      <c r="L31" s="57"/>
      <c r="M31" s="30" t="s">
        <v>328</v>
      </c>
    </row>
    <row r="32" spans="1:13" ht="9" customHeight="1" x14ac:dyDescent="0.3">
      <c r="A32" s="66"/>
      <c r="B32" s="12"/>
      <c r="C32" s="12"/>
      <c r="D32" s="66"/>
      <c r="E32" s="12"/>
      <c r="F32" s="66"/>
      <c r="G32" s="12"/>
      <c r="H32" s="67"/>
      <c r="I32" s="12"/>
      <c r="J32" s="66"/>
      <c r="K32" s="12"/>
      <c r="L32" s="12"/>
    </row>
    <row r="33" spans="1:13" x14ac:dyDescent="0.3">
      <c r="A33" s="66" t="s">
        <v>22</v>
      </c>
      <c r="B33" s="12" t="s">
        <v>359</v>
      </c>
      <c r="C33" s="12"/>
      <c r="D33" s="66"/>
      <c r="E33" s="12"/>
      <c r="F33" s="66"/>
      <c r="G33" s="12"/>
      <c r="H33" s="67"/>
      <c r="I33" s="12"/>
      <c r="J33" s="66"/>
      <c r="K33" s="12"/>
      <c r="L33" s="12"/>
    </row>
    <row r="34" spans="1:13" ht="15" thickBot="1" x14ac:dyDescent="0.35">
      <c r="A34" s="53" t="s">
        <v>23</v>
      </c>
      <c r="B34" s="18" t="s">
        <v>87</v>
      </c>
      <c r="C34" s="12"/>
      <c r="D34" s="53" t="s">
        <v>360</v>
      </c>
      <c r="E34" s="12"/>
      <c r="F34" s="13"/>
      <c r="H34" s="5">
        <v>4</v>
      </c>
      <c r="J34" s="13"/>
      <c r="L34" s="57"/>
      <c r="M34" s="65" t="s">
        <v>23</v>
      </c>
    </row>
    <row r="35" spans="1:13" ht="9" customHeight="1" x14ac:dyDescent="0.3">
      <c r="A35" s="66"/>
      <c r="B35" s="12"/>
      <c r="C35" s="12"/>
      <c r="D35" s="66"/>
      <c r="E35" s="12"/>
      <c r="F35" s="66"/>
      <c r="G35" s="12"/>
      <c r="H35" s="67"/>
      <c r="I35" s="12"/>
      <c r="J35" s="66"/>
      <c r="K35" s="12"/>
      <c r="L35" s="12"/>
    </row>
    <row r="36" spans="1:13" ht="15" thickBot="1" x14ac:dyDescent="0.35">
      <c r="A36" s="26" t="s">
        <v>26</v>
      </c>
      <c r="B36" s="24" t="s">
        <v>403</v>
      </c>
    </row>
    <row r="37" spans="1:13" ht="15" thickBot="1" x14ac:dyDescent="0.35">
      <c r="A37" s="21" t="s">
        <v>27</v>
      </c>
      <c r="B37" s="18" t="s">
        <v>80</v>
      </c>
      <c r="D37" s="3" t="s">
        <v>358</v>
      </c>
      <c r="F37" s="13"/>
      <c r="H37" s="5">
        <v>1</v>
      </c>
      <c r="J37" s="13"/>
      <c r="L37" s="57"/>
      <c r="M37" s="30" t="s">
        <v>27</v>
      </c>
    </row>
    <row r="38" spans="1:13" ht="3.6" customHeight="1" thickBot="1" x14ac:dyDescent="0.35">
      <c r="A38" s="21"/>
      <c r="B38" s="18"/>
      <c r="D38" s="3"/>
      <c r="H38" s="5"/>
      <c r="M38" s="30"/>
    </row>
    <row r="39" spans="1:13" ht="15" thickBot="1" x14ac:dyDescent="0.35">
      <c r="A39" s="21" t="s">
        <v>29</v>
      </c>
      <c r="B39" s="18" t="s">
        <v>82</v>
      </c>
      <c r="D39" s="3" t="s">
        <v>358</v>
      </c>
      <c r="F39" s="13"/>
      <c r="H39" s="5">
        <v>4</v>
      </c>
      <c r="J39" s="13"/>
      <c r="L39" s="57"/>
      <c r="M39" s="30" t="s">
        <v>29</v>
      </c>
    </row>
    <row r="40" spans="1:13" ht="9" customHeight="1" x14ac:dyDescent="0.3">
      <c r="A40" s="66"/>
      <c r="B40" s="12"/>
      <c r="C40" s="12"/>
      <c r="D40" s="66"/>
      <c r="E40" s="12"/>
      <c r="F40" s="66"/>
      <c r="G40" s="12"/>
      <c r="H40" s="67"/>
      <c r="I40" s="12"/>
      <c r="J40" s="66"/>
      <c r="K40" s="12"/>
      <c r="L40" s="12"/>
    </row>
    <row r="41" spans="1:13" ht="15" thickBot="1" x14ac:dyDescent="0.35">
      <c r="A41" s="26" t="s">
        <v>30</v>
      </c>
      <c r="B41" s="24" t="s">
        <v>86</v>
      </c>
    </row>
    <row r="42" spans="1:13" ht="15" thickBot="1" x14ac:dyDescent="0.35">
      <c r="A42" s="21" t="s">
        <v>31</v>
      </c>
      <c r="B42" s="18" t="s">
        <v>87</v>
      </c>
      <c r="D42" s="3" t="s">
        <v>361</v>
      </c>
      <c r="F42" s="13"/>
      <c r="H42" s="5">
        <v>4</v>
      </c>
      <c r="J42" s="13"/>
      <c r="L42" s="57"/>
      <c r="M42" s="30" t="s">
        <v>31</v>
      </c>
    </row>
    <row r="43" spans="1:13" ht="9" customHeight="1" x14ac:dyDescent="0.3">
      <c r="A43" s="66"/>
      <c r="B43" s="12"/>
      <c r="C43" s="12"/>
      <c r="D43" s="66"/>
      <c r="E43" s="12"/>
      <c r="F43" s="66"/>
      <c r="G43" s="12"/>
      <c r="H43" s="67"/>
      <c r="I43" s="12"/>
      <c r="J43" s="66"/>
      <c r="K43" s="12"/>
      <c r="L43" s="12"/>
    </row>
    <row r="44" spans="1:13" x14ac:dyDescent="0.3">
      <c r="A44" s="38" t="s">
        <v>33</v>
      </c>
      <c r="B44" s="45" t="s">
        <v>91</v>
      </c>
      <c r="D44" s="3"/>
      <c r="H44" s="5"/>
      <c r="L44" s="39"/>
      <c r="M44" s="36"/>
    </row>
    <row r="45" spans="1:13" x14ac:dyDescent="0.3">
      <c r="A45" s="34" t="s">
        <v>34</v>
      </c>
      <c r="B45" s="44" t="s">
        <v>80</v>
      </c>
      <c r="D45" s="3" t="s">
        <v>362</v>
      </c>
      <c r="F45" s="13"/>
      <c r="H45" s="5">
        <v>1</v>
      </c>
      <c r="J45" s="13"/>
      <c r="L45" s="57"/>
      <c r="M45" s="36" t="s">
        <v>34</v>
      </c>
    </row>
    <row r="46" spans="1:13" ht="3.6" customHeight="1" x14ac:dyDescent="0.3">
      <c r="A46" s="34"/>
      <c r="B46" s="44"/>
      <c r="D46" s="3"/>
      <c r="F46" s="49"/>
      <c r="H46" s="5"/>
      <c r="J46" s="49"/>
      <c r="L46" s="50"/>
      <c r="M46" s="36"/>
    </row>
    <row r="47" spans="1:13" x14ac:dyDescent="0.3">
      <c r="A47" s="15" t="s">
        <v>81</v>
      </c>
      <c r="B47" s="2" t="s">
        <v>93</v>
      </c>
      <c r="D47" s="3" t="s">
        <v>362</v>
      </c>
      <c r="F47" s="13"/>
      <c r="H47" s="5">
        <v>4</v>
      </c>
      <c r="J47" s="13"/>
      <c r="L47" s="57"/>
      <c r="M47" s="28" t="s">
        <v>81</v>
      </c>
    </row>
    <row r="48" spans="1:13" ht="9" customHeight="1" x14ac:dyDescent="0.3">
      <c r="A48" s="66"/>
      <c r="B48" s="12"/>
      <c r="C48" s="12"/>
      <c r="D48" s="66"/>
      <c r="E48" s="12"/>
      <c r="F48" s="66"/>
      <c r="G48" s="12"/>
      <c r="H48" s="67"/>
      <c r="I48" s="12"/>
      <c r="J48" s="66"/>
      <c r="K48" s="12"/>
      <c r="L48" s="12"/>
    </row>
    <row r="49" spans="1:13" ht="15" thickBot="1" x14ac:dyDescent="0.35">
      <c r="A49" s="47" t="s">
        <v>35</v>
      </c>
      <c r="B49" s="45" t="s">
        <v>195</v>
      </c>
    </row>
    <row r="50" spans="1:13" ht="15" thickBot="1" x14ac:dyDescent="0.35">
      <c r="A50" s="46" t="s">
        <v>36</v>
      </c>
      <c r="B50" s="32" t="s">
        <v>96</v>
      </c>
      <c r="D50" s="3" t="s">
        <v>363</v>
      </c>
      <c r="F50" s="13"/>
      <c r="H50" s="5">
        <v>2</v>
      </c>
      <c r="J50" s="13"/>
      <c r="L50" s="59"/>
      <c r="M50" s="82" t="s">
        <v>36</v>
      </c>
    </row>
    <row r="51" spans="1:13" ht="9" customHeight="1" thickBot="1" x14ac:dyDescent="0.35">
      <c r="A51" s="21"/>
      <c r="B51" s="18"/>
      <c r="D51" s="3"/>
      <c r="H51" s="5"/>
      <c r="M51" s="30"/>
    </row>
    <row r="52" spans="1:13" x14ac:dyDescent="0.3">
      <c r="A52" s="66" t="s">
        <v>38</v>
      </c>
      <c r="B52" s="12" t="s">
        <v>110</v>
      </c>
    </row>
    <row r="53" spans="1:13" x14ac:dyDescent="0.3">
      <c r="A53" s="3" t="s">
        <v>365</v>
      </c>
      <c r="B53" s="2" t="s">
        <v>112</v>
      </c>
      <c r="D53" s="3" t="s">
        <v>364</v>
      </c>
      <c r="F53" s="13"/>
      <c r="H53" s="5">
        <v>2</v>
      </c>
      <c r="J53" s="13"/>
      <c r="L53" s="59"/>
      <c r="M53" s="7" t="s">
        <v>365</v>
      </c>
    </row>
    <row r="54" spans="1:13" ht="9" customHeight="1" x14ac:dyDescent="0.3">
      <c r="A54" s="3"/>
      <c r="D54" s="3"/>
    </row>
    <row r="55" spans="1:13" x14ac:dyDescent="0.3">
      <c r="A55" s="66" t="s">
        <v>51</v>
      </c>
      <c r="B55" s="12" t="s">
        <v>115</v>
      </c>
    </row>
    <row r="56" spans="1:13" x14ac:dyDescent="0.3">
      <c r="A56" s="3" t="s">
        <v>52</v>
      </c>
      <c r="B56" s="2" t="s">
        <v>117</v>
      </c>
      <c r="D56" s="3" t="s">
        <v>346</v>
      </c>
      <c r="F56" s="13"/>
      <c r="H56" s="5">
        <v>4</v>
      </c>
      <c r="J56" s="13"/>
      <c r="L56" s="57"/>
      <c r="M56" s="7" t="s">
        <v>52</v>
      </c>
    </row>
    <row r="57" spans="1:13" ht="9" customHeight="1" x14ac:dyDescent="0.3">
      <c r="A57" s="3"/>
      <c r="D57" s="3"/>
    </row>
    <row r="58" spans="1:13" x14ac:dyDescent="0.3">
      <c r="A58" s="66" t="s">
        <v>194</v>
      </c>
      <c r="B58" s="12" t="s">
        <v>202</v>
      </c>
    </row>
    <row r="59" spans="1:13" x14ac:dyDescent="0.3">
      <c r="A59" s="3" t="s">
        <v>97</v>
      </c>
      <c r="B59" s="2" t="s">
        <v>137</v>
      </c>
      <c r="D59" s="3" t="s">
        <v>366</v>
      </c>
      <c r="F59" s="13"/>
      <c r="H59" s="5">
        <v>13</v>
      </c>
      <c r="J59" s="13"/>
      <c r="L59" s="59"/>
      <c r="M59" s="7" t="s">
        <v>97</v>
      </c>
    </row>
    <row r="60" spans="1:13" ht="3.6" customHeight="1" x14ac:dyDescent="0.3">
      <c r="A60" s="3"/>
      <c r="D60" s="3"/>
      <c r="H60" s="5"/>
    </row>
    <row r="61" spans="1:13" x14ac:dyDescent="0.3">
      <c r="A61" s="3" t="s">
        <v>249</v>
      </c>
      <c r="B61" s="2" t="s">
        <v>138</v>
      </c>
      <c r="D61" s="3" t="s">
        <v>366</v>
      </c>
      <c r="F61" s="13"/>
      <c r="H61" s="5">
        <v>1</v>
      </c>
      <c r="J61" s="13"/>
      <c r="L61" s="59"/>
      <c r="M61" s="7" t="s">
        <v>249</v>
      </c>
    </row>
    <row r="62" spans="1:13" ht="3.6" customHeight="1" x14ac:dyDescent="0.3">
      <c r="A62" s="3"/>
      <c r="D62" s="3"/>
      <c r="H62" s="5"/>
    </row>
    <row r="63" spans="1:13" x14ac:dyDescent="0.3">
      <c r="A63" s="3" t="s">
        <v>367</v>
      </c>
      <c r="B63" s="2" t="s">
        <v>139</v>
      </c>
      <c r="D63" s="3" t="s">
        <v>366</v>
      </c>
      <c r="F63" s="13"/>
      <c r="H63" s="5">
        <v>1</v>
      </c>
      <c r="J63" s="13"/>
      <c r="L63" s="59"/>
      <c r="M63" s="7" t="s">
        <v>367</v>
      </c>
    </row>
    <row r="64" spans="1:13" ht="9" customHeight="1" x14ac:dyDescent="0.3">
      <c r="A64" s="3"/>
      <c r="D64" s="3"/>
    </row>
    <row r="65" spans="1:13" x14ac:dyDescent="0.3">
      <c r="A65" s="66" t="s">
        <v>209</v>
      </c>
      <c r="B65" s="12" t="s">
        <v>141</v>
      </c>
    </row>
    <row r="66" spans="1:13" x14ac:dyDescent="0.3">
      <c r="A66" s="3" t="s">
        <v>101</v>
      </c>
      <c r="B66" s="2" t="s">
        <v>137</v>
      </c>
      <c r="D66" s="3" t="s">
        <v>368</v>
      </c>
      <c r="F66" s="13"/>
      <c r="H66" s="5">
        <v>13</v>
      </c>
      <c r="J66" s="13"/>
      <c r="L66" s="59"/>
      <c r="M66" s="7" t="s">
        <v>101</v>
      </c>
    </row>
    <row r="67" spans="1:13" ht="3.6" customHeight="1" x14ac:dyDescent="0.3">
      <c r="A67" s="3"/>
      <c r="D67" s="3"/>
      <c r="H67" s="5"/>
    </row>
    <row r="68" spans="1:13" x14ac:dyDescent="0.3">
      <c r="A68" s="3" t="s">
        <v>369</v>
      </c>
      <c r="B68" s="2" t="s">
        <v>28</v>
      </c>
      <c r="D68" s="3" t="s">
        <v>368</v>
      </c>
      <c r="F68" s="13"/>
      <c r="H68" s="5">
        <v>1</v>
      </c>
      <c r="J68" s="13"/>
      <c r="L68" s="59"/>
      <c r="M68" s="7" t="s">
        <v>369</v>
      </c>
    </row>
    <row r="69" spans="1:13" ht="3.6" customHeight="1" x14ac:dyDescent="0.3">
      <c r="A69" s="3"/>
      <c r="D69" s="3"/>
      <c r="H69" s="5"/>
    </row>
    <row r="70" spans="1:13" x14ac:dyDescent="0.3">
      <c r="A70" s="3" t="s">
        <v>370</v>
      </c>
      <c r="B70" s="2" t="s">
        <v>139</v>
      </c>
      <c r="D70" s="3" t="s">
        <v>368</v>
      </c>
      <c r="F70" s="13"/>
      <c r="H70" s="5">
        <v>1</v>
      </c>
      <c r="J70" s="13"/>
      <c r="L70" s="59"/>
      <c r="M70" s="7" t="s">
        <v>370</v>
      </c>
    </row>
    <row r="71" spans="1:13" ht="9" customHeight="1" x14ac:dyDescent="0.3">
      <c r="A71" s="3"/>
      <c r="D71" s="3"/>
    </row>
    <row r="72" spans="1:13" x14ac:dyDescent="0.3">
      <c r="A72" s="66" t="s">
        <v>213</v>
      </c>
      <c r="B72" s="12" t="s">
        <v>147</v>
      </c>
    </row>
    <row r="73" spans="1:13" x14ac:dyDescent="0.3">
      <c r="A73" s="3" t="s">
        <v>107</v>
      </c>
      <c r="B73" s="2" t="s">
        <v>149</v>
      </c>
      <c r="D73" s="3" t="s">
        <v>371</v>
      </c>
      <c r="F73" s="13"/>
      <c r="H73" s="5">
        <v>1</v>
      </c>
      <c r="J73" s="13"/>
      <c r="L73" s="59"/>
      <c r="M73" s="7" t="s">
        <v>107</v>
      </c>
    </row>
    <row r="74" spans="1:13" ht="9" customHeight="1" thickBot="1" x14ac:dyDescent="0.35">
      <c r="A74" s="3"/>
      <c r="D74" s="3"/>
      <c r="H74" s="5"/>
      <c r="M74" s="30"/>
    </row>
    <row r="75" spans="1:13" x14ac:dyDescent="0.3">
      <c r="A75" s="66" t="s">
        <v>109</v>
      </c>
      <c r="B75" s="12" t="s">
        <v>153</v>
      </c>
    </row>
    <row r="76" spans="1:13" x14ac:dyDescent="0.3">
      <c r="A76" s="3" t="s">
        <v>118</v>
      </c>
      <c r="B76" s="2" t="s">
        <v>152</v>
      </c>
      <c r="D76" s="3" t="s">
        <v>372</v>
      </c>
      <c r="F76" s="13"/>
      <c r="H76" s="5">
        <v>1</v>
      </c>
      <c r="J76" s="13"/>
      <c r="L76" s="59"/>
      <c r="M76" s="7" t="s">
        <v>118</v>
      </c>
    </row>
    <row r="77" spans="1:13" ht="9" customHeight="1" x14ac:dyDescent="0.3">
      <c r="A77" s="3"/>
      <c r="D77" s="3"/>
    </row>
    <row r="78" spans="1:13" x14ac:dyDescent="0.3">
      <c r="A78" s="66" t="s">
        <v>215</v>
      </c>
      <c r="B78" s="12" t="s">
        <v>154</v>
      </c>
    </row>
    <row r="79" spans="1:13" x14ac:dyDescent="0.3">
      <c r="A79" s="3" t="s">
        <v>116</v>
      </c>
      <c r="B79" s="2" t="s">
        <v>155</v>
      </c>
      <c r="D79" s="3" t="s">
        <v>373</v>
      </c>
      <c r="F79" s="13"/>
      <c r="H79" s="5">
        <v>4</v>
      </c>
      <c r="J79" s="13"/>
      <c r="L79" s="59"/>
      <c r="M79" s="7" t="s">
        <v>116</v>
      </c>
    </row>
    <row r="80" spans="1:13" ht="3.6" customHeight="1" x14ac:dyDescent="0.3">
      <c r="A80" s="3"/>
      <c r="D80" s="3"/>
      <c r="F80" s="49"/>
      <c r="H80" s="5"/>
      <c r="J80" s="49"/>
      <c r="L80" s="50"/>
    </row>
    <row r="81" spans="1:13" x14ac:dyDescent="0.3">
      <c r="A81" s="3" t="s">
        <v>217</v>
      </c>
      <c r="B81" s="2" t="s">
        <v>159</v>
      </c>
      <c r="D81" s="3" t="s">
        <v>373</v>
      </c>
      <c r="F81" s="13"/>
      <c r="H81" s="5">
        <v>1</v>
      </c>
      <c r="J81" s="13"/>
      <c r="L81" s="59"/>
      <c r="M81" s="7" t="s">
        <v>217</v>
      </c>
    </row>
    <row r="82" spans="1:13" ht="9" customHeight="1" x14ac:dyDescent="0.3">
      <c r="A82" s="3"/>
    </row>
    <row r="83" spans="1:13" x14ac:dyDescent="0.3">
      <c r="A83" s="66" t="s">
        <v>119</v>
      </c>
      <c r="B83" s="12" t="s">
        <v>164</v>
      </c>
    </row>
    <row r="84" spans="1:13" x14ac:dyDescent="0.3">
      <c r="A84" s="3" t="s">
        <v>120</v>
      </c>
      <c r="B84" s="2" t="s">
        <v>165</v>
      </c>
      <c r="D84" s="3" t="s">
        <v>374</v>
      </c>
      <c r="F84" s="13"/>
      <c r="H84" s="5">
        <v>4</v>
      </c>
      <c r="J84" s="13"/>
      <c r="L84" s="59"/>
      <c r="M84" s="7" t="s">
        <v>120</v>
      </c>
    </row>
    <row r="85" spans="1:13" ht="3.6" customHeight="1" x14ac:dyDescent="0.3">
      <c r="A85" s="3"/>
      <c r="D85" s="3"/>
      <c r="F85" s="49"/>
      <c r="H85" s="5"/>
      <c r="J85" s="49"/>
      <c r="L85" s="50"/>
    </row>
    <row r="86" spans="1:13" x14ac:dyDescent="0.3">
      <c r="A86" s="3" t="s">
        <v>219</v>
      </c>
      <c r="B86" s="2" t="s">
        <v>166</v>
      </c>
      <c r="D86" s="3" t="s">
        <v>374</v>
      </c>
      <c r="F86" s="13"/>
      <c r="H86" s="5">
        <v>1</v>
      </c>
      <c r="J86" s="13"/>
      <c r="L86" s="59"/>
      <c r="M86" s="7" t="s">
        <v>219</v>
      </c>
    </row>
    <row r="87" spans="1:13" ht="9" customHeight="1" x14ac:dyDescent="0.3"/>
    <row r="88" spans="1:13" x14ac:dyDescent="0.3">
      <c r="A88" s="70" t="s">
        <v>124</v>
      </c>
      <c r="B88" s="12" t="s">
        <v>378</v>
      </c>
    </row>
    <row r="89" spans="1:13" x14ac:dyDescent="0.3">
      <c r="A89" s="3" t="s">
        <v>128</v>
      </c>
      <c r="B89" s="2" t="s">
        <v>379</v>
      </c>
      <c r="D89" s="3" t="s">
        <v>352</v>
      </c>
      <c r="F89" s="13"/>
      <c r="H89" s="5">
        <v>2</v>
      </c>
      <c r="J89" s="13"/>
      <c r="L89" s="59"/>
      <c r="M89" s="7" t="s">
        <v>128</v>
      </c>
    </row>
    <row r="90" spans="1:13" ht="15" thickBot="1" x14ac:dyDescent="0.35"/>
    <row r="91" spans="1:13" ht="15" thickBot="1" x14ac:dyDescent="0.35">
      <c r="B91" s="86" t="s">
        <v>375</v>
      </c>
      <c r="C91" s="86"/>
      <c r="D91" s="86"/>
      <c r="E91" s="86"/>
      <c r="F91" s="86"/>
      <c r="J91" s="27">
        <f>J9+J11+J13+J16+J18+J20+J22+J25+J27+J29+J31+J34+J37+J39+J42+J45+J47+J50+J53+J56+J59+J61+J63+J66+J68+J70+J73+J76+J79+J81+J84+J86+J89</f>
        <v>0</v>
      </c>
      <c r="L91" s="2" t="s">
        <v>44</v>
      </c>
    </row>
    <row r="92" spans="1:13" ht="15" thickBot="1" x14ac:dyDescent="0.35"/>
    <row r="93" spans="1:13" ht="15" thickBot="1" x14ac:dyDescent="0.35">
      <c r="B93" s="86" t="s">
        <v>376</v>
      </c>
      <c r="C93" s="86"/>
      <c r="D93" s="86"/>
      <c r="E93" s="86"/>
      <c r="F93" s="86"/>
      <c r="J93" s="27"/>
      <c r="L93" s="2" t="s">
        <v>43</v>
      </c>
    </row>
    <row r="94" spans="1:13" ht="15" thickBot="1" x14ac:dyDescent="0.35"/>
    <row r="95" spans="1:13" ht="15" thickBot="1" x14ac:dyDescent="0.35">
      <c r="B95" s="86" t="s">
        <v>377</v>
      </c>
      <c r="C95" s="86"/>
      <c r="D95" s="86"/>
      <c r="E95" s="86"/>
      <c r="F95" s="86"/>
      <c r="J95" s="27">
        <f>J91+J93</f>
        <v>0</v>
      </c>
      <c r="L95" s="2" t="s">
        <v>44</v>
      </c>
    </row>
  </sheetData>
  <mergeCells count="5">
    <mergeCell ref="A1:I3"/>
    <mergeCell ref="G5:H5"/>
    <mergeCell ref="B91:F91"/>
    <mergeCell ref="B93:F93"/>
    <mergeCell ref="B95:F95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5"/>
  <sheetViews>
    <sheetView workbookViewId="0">
      <selection activeCell="X61" sqref="X61"/>
    </sheetView>
  </sheetViews>
  <sheetFormatPr defaultColWidth="9.109375" defaultRowHeight="14.4" x14ac:dyDescent="0.3"/>
  <cols>
    <col min="1" max="7" width="9.109375" style="1"/>
    <col min="8" max="9" width="2.33203125" style="1" customWidth="1"/>
    <col min="10" max="16384" width="9.109375" style="1"/>
  </cols>
  <sheetData>
    <row r="1" spans="1:14" x14ac:dyDescent="0.3">
      <c r="A1" s="87" t="s">
        <v>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2"/>
    </row>
    <row r="2" spans="1:14" x14ac:dyDescent="0.3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2"/>
    </row>
    <row r="3" spans="1:14" x14ac:dyDescent="0.3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2"/>
    </row>
    <row r="4" spans="1:14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3"/>
      <c r="N4" s="73"/>
    </row>
    <row r="5" spans="1:14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ht="18" x14ac:dyDescent="0.3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2"/>
    </row>
    <row r="7" spans="1:14" ht="6" customHeight="1" thickBot="1" x14ac:dyDescent="0.3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2"/>
    </row>
    <row r="8" spans="1:14" ht="15" thickBot="1" x14ac:dyDescent="0.35">
      <c r="A8" s="91" t="s">
        <v>305</v>
      </c>
      <c r="B8" s="91"/>
      <c r="C8" s="91"/>
      <c r="D8" s="91"/>
      <c r="E8" s="91"/>
      <c r="F8" s="93">
        <f>Sibemaweg!J139</f>
        <v>0</v>
      </c>
      <c r="G8" s="94"/>
      <c r="H8" s="74"/>
      <c r="I8" s="74"/>
      <c r="J8" s="2"/>
      <c r="K8" s="2"/>
      <c r="L8" s="2"/>
    </row>
    <row r="9" spans="1:14" ht="5.25" customHeight="1" thickBot="1" x14ac:dyDescent="0.35">
      <c r="A9" s="4"/>
      <c r="B9" s="4"/>
      <c r="C9" s="4"/>
      <c r="D9" s="4"/>
      <c r="E9" s="4"/>
      <c r="F9" s="3"/>
      <c r="G9" s="3"/>
      <c r="H9" s="3"/>
      <c r="I9" s="3"/>
      <c r="J9" s="2"/>
      <c r="K9" s="2"/>
      <c r="L9" s="2"/>
    </row>
    <row r="10" spans="1:14" ht="15" thickBot="1" x14ac:dyDescent="0.35">
      <c r="A10" s="91" t="s">
        <v>306</v>
      </c>
      <c r="B10" s="91"/>
      <c r="C10" s="91"/>
      <c r="D10" s="91"/>
      <c r="E10" s="91"/>
      <c r="F10" s="89">
        <f>Sibemaweg!J141</f>
        <v>0</v>
      </c>
      <c r="G10" s="90"/>
      <c r="H10" s="75"/>
      <c r="I10" s="75"/>
      <c r="J10" s="2"/>
      <c r="K10" s="2"/>
      <c r="L10" s="2"/>
    </row>
    <row r="11" spans="1:14" ht="5.2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4" ht="5.25" customHeight="1" thickBo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4" ht="15" thickBot="1" x14ac:dyDescent="0.35">
      <c r="A13" s="91" t="s">
        <v>307</v>
      </c>
      <c r="B13" s="91"/>
      <c r="C13" s="91"/>
      <c r="D13" s="91"/>
      <c r="E13" s="91"/>
      <c r="F13" s="91"/>
      <c r="G13" s="91"/>
      <c r="H13" s="68"/>
      <c r="I13" s="68"/>
      <c r="J13" s="89">
        <f>F8+F10</f>
        <v>0</v>
      </c>
      <c r="K13" s="90"/>
      <c r="L13" s="2"/>
    </row>
    <row r="14" spans="1:14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4" ht="15" thickBot="1" x14ac:dyDescent="0.35">
      <c r="A15" s="91" t="s">
        <v>308</v>
      </c>
      <c r="B15" s="91"/>
      <c r="C15" s="91"/>
      <c r="D15" s="91"/>
      <c r="E15" s="91"/>
      <c r="F15" s="89">
        <f>Arendstraat!J96</f>
        <v>0</v>
      </c>
      <c r="G15" s="90"/>
      <c r="H15" s="71"/>
      <c r="I15" s="71"/>
      <c r="J15" s="2"/>
      <c r="K15" s="2"/>
      <c r="L15" s="2"/>
    </row>
    <row r="16" spans="1:14" ht="5.25" customHeight="1" thickBot="1" x14ac:dyDescent="0.35">
      <c r="A16" s="4"/>
      <c r="B16" s="4"/>
      <c r="C16" s="4"/>
      <c r="D16" s="4"/>
      <c r="E16" s="4"/>
      <c r="F16" s="3"/>
      <c r="G16" s="3"/>
      <c r="H16" s="2"/>
      <c r="I16" s="2"/>
      <c r="J16" s="2"/>
      <c r="K16" s="2"/>
      <c r="L16" s="2"/>
    </row>
    <row r="17" spans="1:12" ht="15" thickBot="1" x14ac:dyDescent="0.35">
      <c r="A17" s="91" t="s">
        <v>309</v>
      </c>
      <c r="B17" s="91"/>
      <c r="C17" s="91"/>
      <c r="D17" s="91"/>
      <c r="E17" s="91"/>
      <c r="F17" s="89">
        <f>Arendstraat!J98</f>
        <v>0</v>
      </c>
      <c r="G17" s="90"/>
      <c r="H17" s="71"/>
      <c r="I17" s="71"/>
      <c r="J17" s="2"/>
      <c r="K17" s="2"/>
      <c r="L17" s="2"/>
    </row>
    <row r="18" spans="1:12" ht="5.2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5.25" customHeight="1" thickBot="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" thickBot="1" x14ac:dyDescent="0.35">
      <c r="A20" s="91" t="s">
        <v>310</v>
      </c>
      <c r="B20" s="91"/>
      <c r="C20" s="91"/>
      <c r="D20" s="91"/>
      <c r="E20" s="91"/>
      <c r="F20" s="91"/>
      <c r="G20" s="91"/>
      <c r="H20" s="68"/>
      <c r="I20" s="68"/>
      <c r="J20" s="89">
        <f>F15+F17</f>
        <v>0</v>
      </c>
      <c r="K20" s="90"/>
      <c r="L20" s="2"/>
    </row>
    <row r="21" spans="1:12" ht="5.25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71"/>
      <c r="K21" s="71"/>
      <c r="L21" s="2"/>
    </row>
    <row r="22" spans="1:12" ht="5.2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9" customHeight="1" thickBo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5" thickBot="1" x14ac:dyDescent="0.35">
      <c r="A24" s="91" t="s">
        <v>311</v>
      </c>
      <c r="B24" s="91"/>
      <c r="C24" s="91"/>
      <c r="D24" s="91"/>
      <c r="E24" s="91"/>
      <c r="F24" s="89">
        <f>Horsterweg!J63</f>
        <v>0</v>
      </c>
      <c r="G24" s="90"/>
      <c r="H24" s="71"/>
      <c r="I24" s="71"/>
      <c r="J24" s="2"/>
      <c r="K24" s="2"/>
      <c r="L24" s="2"/>
    </row>
    <row r="25" spans="1:12" ht="5.25" customHeight="1" thickBot="1" x14ac:dyDescent="0.35">
      <c r="A25" s="4"/>
      <c r="B25" s="4"/>
      <c r="C25" s="4"/>
      <c r="D25" s="4"/>
      <c r="E25" s="4"/>
      <c r="F25" s="3"/>
      <c r="G25" s="3"/>
      <c r="H25" s="2"/>
      <c r="I25" s="2"/>
      <c r="J25" s="2"/>
      <c r="K25" s="2"/>
      <c r="L25" s="2"/>
    </row>
    <row r="26" spans="1:12" ht="15" thickBot="1" x14ac:dyDescent="0.35">
      <c r="A26" s="91" t="s">
        <v>312</v>
      </c>
      <c r="B26" s="91"/>
      <c r="C26" s="91"/>
      <c r="D26" s="91"/>
      <c r="E26" s="91"/>
      <c r="F26" s="89">
        <f>Horsterweg!J65</f>
        <v>0</v>
      </c>
      <c r="G26" s="90"/>
      <c r="H26" s="71"/>
      <c r="I26" s="71"/>
      <c r="J26" s="2"/>
      <c r="K26" s="2"/>
      <c r="L26" s="2"/>
    </row>
    <row r="27" spans="1:12" ht="5.2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5.25" customHeight="1" thickBo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5" thickBot="1" x14ac:dyDescent="0.35">
      <c r="A29" s="91" t="s">
        <v>313</v>
      </c>
      <c r="B29" s="91"/>
      <c r="C29" s="91"/>
      <c r="D29" s="91"/>
      <c r="E29" s="91"/>
      <c r="F29" s="91"/>
      <c r="G29" s="91"/>
      <c r="H29" s="68"/>
      <c r="I29" s="68"/>
      <c r="J29" s="89">
        <f>F24+F26</f>
        <v>0</v>
      </c>
      <c r="K29" s="90"/>
      <c r="L29" s="2"/>
    </row>
    <row r="30" spans="1:12" ht="15" thickBo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5" thickBot="1" x14ac:dyDescent="0.35">
      <c r="A31" s="91" t="s">
        <v>1</v>
      </c>
      <c r="B31" s="91"/>
      <c r="C31" s="91"/>
      <c r="D31" s="91"/>
      <c r="E31" s="91"/>
      <c r="F31" s="89">
        <f>Valkenburgerweg!J119</f>
        <v>0</v>
      </c>
      <c r="G31" s="90"/>
      <c r="H31" s="71"/>
      <c r="I31" s="71"/>
      <c r="J31" s="2"/>
      <c r="K31" s="2"/>
      <c r="L31" s="2"/>
    </row>
    <row r="32" spans="1:12" ht="5.25" customHeight="1" thickBot="1" x14ac:dyDescent="0.35">
      <c r="A32" s="4"/>
      <c r="B32" s="4"/>
      <c r="C32" s="4"/>
      <c r="D32" s="4"/>
      <c r="E32" s="4"/>
      <c r="F32" s="3"/>
      <c r="G32" s="3"/>
      <c r="H32" s="2"/>
      <c r="I32" s="2"/>
      <c r="J32" s="2"/>
      <c r="K32" s="2"/>
      <c r="L32" s="2"/>
    </row>
    <row r="33" spans="1:12" ht="15" thickBot="1" x14ac:dyDescent="0.35">
      <c r="A33" s="91" t="s">
        <v>2</v>
      </c>
      <c r="B33" s="91"/>
      <c r="C33" s="91"/>
      <c r="D33" s="91"/>
      <c r="E33" s="91"/>
      <c r="F33" s="89">
        <f>Valkenburgerweg!J121</f>
        <v>0</v>
      </c>
      <c r="G33" s="90"/>
      <c r="H33" s="71"/>
      <c r="I33" s="71"/>
      <c r="J33" s="2"/>
      <c r="K33" s="2"/>
      <c r="L33" s="2"/>
    </row>
    <row r="34" spans="1:12" ht="5.2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5.25" customHeight="1" thickBo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" thickBot="1" x14ac:dyDescent="0.35">
      <c r="A36" s="91" t="s">
        <v>3</v>
      </c>
      <c r="B36" s="91"/>
      <c r="C36" s="91"/>
      <c r="D36" s="91"/>
      <c r="E36" s="91"/>
      <c r="F36" s="91"/>
      <c r="G36" s="91"/>
      <c r="H36" s="68"/>
      <c r="I36" s="68"/>
      <c r="J36" s="89">
        <f>F31+F33</f>
        <v>0</v>
      </c>
      <c r="K36" s="90"/>
      <c r="L36" s="2"/>
    </row>
    <row r="37" spans="1:12" ht="15" thickBo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5" thickBot="1" x14ac:dyDescent="0.35">
      <c r="A38" s="91" t="s">
        <v>314</v>
      </c>
      <c r="B38" s="91"/>
      <c r="C38" s="91"/>
      <c r="D38" s="91"/>
      <c r="E38" s="91"/>
      <c r="F38" s="89">
        <f>Milaanstraat!J59</f>
        <v>0</v>
      </c>
      <c r="G38" s="90"/>
      <c r="H38" s="71"/>
      <c r="I38" s="71"/>
      <c r="J38" s="2"/>
      <c r="K38" s="2"/>
      <c r="L38" s="2"/>
    </row>
    <row r="39" spans="1:12" ht="5.25" customHeight="1" thickBot="1" x14ac:dyDescent="0.35">
      <c r="A39" s="4"/>
      <c r="B39" s="4"/>
      <c r="C39" s="4"/>
      <c r="D39" s="4"/>
      <c r="E39" s="4"/>
      <c r="F39" s="3"/>
      <c r="G39" s="3"/>
      <c r="H39" s="2"/>
      <c r="I39" s="2"/>
      <c r="J39" s="2"/>
      <c r="K39" s="2"/>
      <c r="L39" s="2"/>
    </row>
    <row r="40" spans="1:12" ht="15" thickBot="1" x14ac:dyDescent="0.35">
      <c r="A40" s="91" t="s">
        <v>315</v>
      </c>
      <c r="B40" s="91"/>
      <c r="C40" s="91"/>
      <c r="D40" s="91"/>
      <c r="E40" s="91"/>
      <c r="F40" s="89">
        <f>Milaanstraat!J61</f>
        <v>0</v>
      </c>
      <c r="G40" s="90"/>
      <c r="H40" s="71"/>
      <c r="I40" s="71"/>
      <c r="J40" s="2"/>
      <c r="K40" s="2"/>
      <c r="L40" s="2"/>
    </row>
    <row r="41" spans="1:12" ht="5.2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5.25" customHeight="1" thickBo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15" thickBot="1" x14ac:dyDescent="0.35">
      <c r="A43" s="91" t="s">
        <v>316</v>
      </c>
      <c r="B43" s="91"/>
      <c r="C43" s="91"/>
      <c r="D43" s="91"/>
      <c r="E43" s="91"/>
      <c r="F43" s="91"/>
      <c r="G43" s="91"/>
      <c r="H43" s="68"/>
      <c r="I43" s="68"/>
      <c r="J43" s="89">
        <f>F38+F40</f>
        <v>0</v>
      </c>
      <c r="K43" s="90"/>
      <c r="L43" s="2"/>
    </row>
    <row r="44" spans="1:12" ht="15" thickBo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15" thickBot="1" x14ac:dyDescent="0.35">
      <c r="A45" s="91" t="s">
        <v>317</v>
      </c>
      <c r="B45" s="91"/>
      <c r="C45" s="91"/>
      <c r="D45" s="91"/>
      <c r="E45" s="91"/>
      <c r="F45" s="89">
        <f>Schandelermolenweg!J91</f>
        <v>0</v>
      </c>
      <c r="G45" s="90"/>
      <c r="H45" s="71"/>
      <c r="I45" s="71"/>
      <c r="J45" s="2"/>
      <c r="K45" s="2"/>
      <c r="L45" s="2"/>
    </row>
    <row r="46" spans="1:12" ht="5.25" customHeight="1" thickBot="1" x14ac:dyDescent="0.35">
      <c r="A46" s="4"/>
      <c r="B46" s="4"/>
      <c r="C46" s="4"/>
      <c r="D46" s="4"/>
      <c r="E46" s="4"/>
      <c r="F46" s="3"/>
      <c r="G46" s="3"/>
      <c r="H46" s="2"/>
      <c r="I46" s="2"/>
      <c r="J46" s="2"/>
      <c r="K46" s="2"/>
      <c r="L46" s="2"/>
    </row>
    <row r="47" spans="1:12" ht="15" thickBot="1" x14ac:dyDescent="0.35">
      <c r="A47" s="91" t="s">
        <v>4</v>
      </c>
      <c r="B47" s="91"/>
      <c r="C47" s="91"/>
      <c r="D47" s="91"/>
      <c r="E47" s="91"/>
      <c r="F47" s="89">
        <f>Schandelermolenweg!J93</f>
        <v>0</v>
      </c>
      <c r="G47" s="90"/>
      <c r="H47" s="71"/>
      <c r="I47" s="71"/>
      <c r="J47" s="2"/>
      <c r="K47" s="2"/>
      <c r="L47" s="2"/>
    </row>
    <row r="48" spans="1:12" ht="5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5.25" customHeight="1" thickBo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ht="15" thickBot="1" x14ac:dyDescent="0.35">
      <c r="A50" s="91" t="s">
        <v>5</v>
      </c>
      <c r="B50" s="91"/>
      <c r="C50" s="91"/>
      <c r="D50" s="91"/>
      <c r="E50" s="91"/>
      <c r="F50" s="91"/>
      <c r="G50" s="91"/>
      <c r="H50" s="68"/>
      <c r="I50" s="68"/>
      <c r="J50" s="89">
        <f>F45+F47</f>
        <v>0</v>
      </c>
      <c r="K50" s="90"/>
      <c r="L50" s="2"/>
    </row>
    <row r="51" spans="1:12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ht="15" thickBo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15" thickBot="1" x14ac:dyDescent="0.35">
      <c r="A53" s="95" t="s">
        <v>295</v>
      </c>
      <c r="B53" s="95"/>
      <c r="C53" s="95"/>
      <c r="D53" s="95"/>
      <c r="E53" s="95"/>
      <c r="F53" s="95"/>
      <c r="G53" s="95"/>
      <c r="H53" s="69"/>
      <c r="I53" s="69"/>
      <c r="J53" s="89">
        <f>J13+J20+J29+J36+J43+J50</f>
        <v>0</v>
      </c>
      <c r="K53" s="90"/>
      <c r="L53" s="2"/>
    </row>
    <row r="54" spans="1:12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</sheetData>
  <mergeCells count="40">
    <mergeCell ref="J50:K50"/>
    <mergeCell ref="A43:G43"/>
    <mergeCell ref="J43:K43"/>
    <mergeCell ref="A45:E45"/>
    <mergeCell ref="F45:G45"/>
    <mergeCell ref="A47:E47"/>
    <mergeCell ref="F47:G47"/>
    <mergeCell ref="J36:K36"/>
    <mergeCell ref="A38:E38"/>
    <mergeCell ref="F38:G38"/>
    <mergeCell ref="A40:E40"/>
    <mergeCell ref="F40:G40"/>
    <mergeCell ref="J29:K29"/>
    <mergeCell ref="A31:E31"/>
    <mergeCell ref="F31:G31"/>
    <mergeCell ref="A33:E33"/>
    <mergeCell ref="F33:G33"/>
    <mergeCell ref="F24:G24"/>
    <mergeCell ref="A26:E26"/>
    <mergeCell ref="F26:G26"/>
    <mergeCell ref="A53:G53"/>
    <mergeCell ref="A29:G29"/>
    <mergeCell ref="A36:G36"/>
    <mergeCell ref="A50:G50"/>
    <mergeCell ref="J53:K53"/>
    <mergeCell ref="A1:K3"/>
    <mergeCell ref="A15:E15"/>
    <mergeCell ref="F15:G15"/>
    <mergeCell ref="A17:E17"/>
    <mergeCell ref="F17:G17"/>
    <mergeCell ref="A20:G20"/>
    <mergeCell ref="J20:K20"/>
    <mergeCell ref="A8:E8"/>
    <mergeCell ref="A6:K6"/>
    <mergeCell ref="A10:E10"/>
    <mergeCell ref="F8:G8"/>
    <mergeCell ref="F10:G10"/>
    <mergeCell ref="J13:K13"/>
    <mergeCell ref="A13:G13"/>
    <mergeCell ref="A24:E24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9"/>
  <sheetViews>
    <sheetView topLeftCell="A7" workbookViewId="0">
      <selection activeCell="A46" sqref="A46"/>
    </sheetView>
  </sheetViews>
  <sheetFormatPr defaultColWidth="9.109375" defaultRowHeight="14.4" x14ac:dyDescent="0.3"/>
  <cols>
    <col min="1" max="1" width="65.5546875" style="2" customWidth="1"/>
    <col min="2" max="2" width="4.33203125" style="2" customWidth="1"/>
    <col min="3" max="3" width="31.88671875" style="2" customWidth="1"/>
    <col min="4" max="4" width="15.44140625" style="2" customWidth="1"/>
    <col min="5" max="5" width="1.5546875" style="2" customWidth="1"/>
    <col min="6" max="6" width="12" style="2" customWidth="1"/>
    <col min="7" max="7" width="2" style="2" customWidth="1"/>
    <col min="8" max="8" width="19.6640625" style="2" customWidth="1"/>
    <col min="9" max="9" width="2.44140625" style="2" customWidth="1"/>
    <col min="10" max="10" width="34" style="2" customWidth="1"/>
    <col min="11" max="16384" width="9.109375" style="2"/>
  </cols>
  <sheetData>
    <row r="1" spans="1:7" x14ac:dyDescent="0.3">
      <c r="A1" s="87" t="s">
        <v>380</v>
      </c>
      <c r="B1" s="87"/>
      <c r="C1" s="87"/>
      <c r="D1" s="87"/>
      <c r="E1" s="87"/>
      <c r="F1" s="87"/>
      <c r="G1" s="87"/>
    </row>
    <row r="2" spans="1:7" x14ac:dyDescent="0.3">
      <c r="A2" s="87"/>
      <c r="B2" s="87"/>
      <c r="C2" s="87"/>
      <c r="D2" s="87"/>
      <c r="E2" s="87"/>
      <c r="F2" s="87"/>
      <c r="G2" s="87"/>
    </row>
    <row r="3" spans="1:7" x14ac:dyDescent="0.3">
      <c r="A3" s="87"/>
      <c r="B3" s="87"/>
      <c r="C3" s="87"/>
      <c r="D3" s="87"/>
      <c r="E3" s="87"/>
      <c r="F3" s="87"/>
      <c r="G3" s="87"/>
    </row>
    <row r="4" spans="1:7" x14ac:dyDescent="0.3">
      <c r="A4" s="72"/>
      <c r="B4" s="72"/>
      <c r="C4" s="72"/>
      <c r="D4" s="72"/>
      <c r="E4" s="72"/>
      <c r="F4" s="72"/>
    </row>
    <row r="7" spans="1:7" ht="3.6" customHeight="1" x14ac:dyDescent="0.3"/>
    <row r="9" spans="1:7" ht="3.6" customHeight="1" x14ac:dyDescent="0.3"/>
    <row r="11" spans="1:7" ht="3.6" customHeight="1" x14ac:dyDescent="0.3"/>
    <row r="12" spans="1:7" x14ac:dyDescent="0.3">
      <c r="A12" s="12" t="s">
        <v>381</v>
      </c>
    </row>
    <row r="13" spans="1:7" x14ac:dyDescent="0.3">
      <c r="A13" s="2" t="s">
        <v>382</v>
      </c>
    </row>
    <row r="14" spans="1:7" x14ac:dyDescent="0.3">
      <c r="A14" s="2" t="s">
        <v>383</v>
      </c>
      <c r="C14" s="5" t="s">
        <v>392</v>
      </c>
    </row>
    <row r="15" spans="1:7" ht="3.6" customHeight="1" x14ac:dyDescent="0.3"/>
    <row r="16" spans="1:7" x14ac:dyDescent="0.3">
      <c r="A16" s="2" t="s">
        <v>384</v>
      </c>
      <c r="C16" s="80"/>
    </row>
    <row r="17" spans="1:3" ht="3.6" customHeight="1" x14ac:dyDescent="0.3"/>
    <row r="18" spans="1:3" x14ac:dyDescent="0.3">
      <c r="A18" s="2" t="s">
        <v>385</v>
      </c>
      <c r="C18" s="80"/>
    </row>
    <row r="19" spans="1:3" ht="3.6" customHeight="1" x14ac:dyDescent="0.3">
      <c r="C19" s="55"/>
    </row>
    <row r="20" spans="1:3" x14ac:dyDescent="0.3">
      <c r="A20" s="2" t="s">
        <v>386</v>
      </c>
    </row>
    <row r="21" spans="1:3" x14ac:dyDescent="0.3">
      <c r="A21" s="83" t="s">
        <v>388</v>
      </c>
      <c r="C21" s="80"/>
    </row>
    <row r="22" spans="1:3" ht="3.6" customHeight="1" x14ac:dyDescent="0.3">
      <c r="A22" s="83"/>
    </row>
    <row r="23" spans="1:3" x14ac:dyDescent="0.3">
      <c r="A23" s="83" t="s">
        <v>387</v>
      </c>
      <c r="C23" s="80"/>
    </row>
    <row r="24" spans="1:3" ht="3.6" customHeight="1" x14ac:dyDescent="0.3">
      <c r="A24" s="83"/>
    </row>
    <row r="25" spans="1:3" x14ac:dyDescent="0.3">
      <c r="A25" s="83" t="s">
        <v>389</v>
      </c>
      <c r="C25" s="80"/>
    </row>
    <row r="26" spans="1:3" ht="3.6" customHeight="1" x14ac:dyDescent="0.3">
      <c r="A26" s="83"/>
    </row>
    <row r="27" spans="1:3" x14ac:dyDescent="0.3">
      <c r="A27" s="83" t="s">
        <v>390</v>
      </c>
      <c r="C27" s="80"/>
    </row>
    <row r="28" spans="1:3" ht="3.6" customHeight="1" x14ac:dyDescent="0.3">
      <c r="A28" s="83"/>
    </row>
    <row r="29" spans="1:3" x14ac:dyDescent="0.3">
      <c r="A29" s="83" t="s">
        <v>391</v>
      </c>
      <c r="C29" s="80"/>
    </row>
    <row r="30" spans="1:3" ht="9" customHeight="1" x14ac:dyDescent="0.3"/>
    <row r="31" spans="1:3" x14ac:dyDescent="0.3">
      <c r="A31" s="2" t="s">
        <v>393</v>
      </c>
    </row>
    <row r="32" spans="1:3" x14ac:dyDescent="0.3">
      <c r="A32" s="83" t="s">
        <v>394</v>
      </c>
      <c r="C32" s="80"/>
    </row>
    <row r="33" spans="1:6" ht="3.6" customHeight="1" x14ac:dyDescent="0.3"/>
    <row r="34" spans="1:6" x14ac:dyDescent="0.3">
      <c r="A34" s="83" t="s">
        <v>395</v>
      </c>
      <c r="C34" s="80"/>
    </row>
    <row r="37" spans="1:6" x14ac:dyDescent="0.3">
      <c r="A37" s="2" t="s">
        <v>396</v>
      </c>
      <c r="C37" s="5" t="s">
        <v>397</v>
      </c>
    </row>
    <row r="38" spans="1:6" x14ac:dyDescent="0.3">
      <c r="A38" s="2" t="s">
        <v>398</v>
      </c>
      <c r="C38" s="5" t="s">
        <v>399</v>
      </c>
    </row>
    <row r="43" spans="1:6" ht="15.6" x14ac:dyDescent="0.3">
      <c r="A43" s="85" t="s">
        <v>400</v>
      </c>
    </row>
    <row r="44" spans="1:6" ht="15" thickBot="1" x14ac:dyDescent="0.35">
      <c r="A44" s="24" t="s">
        <v>154</v>
      </c>
    </row>
    <row r="45" spans="1:6" ht="15" thickBot="1" x14ac:dyDescent="0.35">
      <c r="A45" s="77" t="s">
        <v>285</v>
      </c>
      <c r="C45" s="79" t="s">
        <v>286</v>
      </c>
      <c r="D45" s="13"/>
      <c r="F45" s="2" t="s">
        <v>401</v>
      </c>
    </row>
    <row r="46" spans="1:6" ht="15" thickBot="1" x14ac:dyDescent="0.35">
      <c r="A46" s="24" t="s">
        <v>164</v>
      </c>
    </row>
    <row r="47" spans="1:6" ht="15" thickBot="1" x14ac:dyDescent="0.35">
      <c r="A47" s="77" t="s">
        <v>165</v>
      </c>
      <c r="B47" s="78"/>
      <c r="C47" s="79" t="s">
        <v>287</v>
      </c>
      <c r="D47" s="13"/>
      <c r="F47" s="2" t="s">
        <v>401</v>
      </c>
    </row>
    <row r="48" spans="1:6" ht="15" thickBot="1" x14ac:dyDescent="0.35">
      <c r="A48" s="24" t="s">
        <v>288</v>
      </c>
    </row>
    <row r="49" spans="1:6" ht="15" thickBot="1" x14ac:dyDescent="0.35">
      <c r="A49" s="77" t="s">
        <v>289</v>
      </c>
      <c r="C49" s="79" t="s">
        <v>290</v>
      </c>
      <c r="D49" s="13"/>
      <c r="F49" s="2" t="s">
        <v>401</v>
      </c>
    </row>
  </sheetData>
  <mergeCells count="1">
    <mergeCell ref="A1:G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4B6BAC-B92C-4350-B96C-5CB4F3D8724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71F4B97-7206-4FBA-B639-754361A1A949}"/>
</file>

<file path=customXml/itemProps3.xml><?xml version="1.0" encoding="utf-8"?>
<ds:datastoreItem xmlns:ds="http://schemas.openxmlformats.org/officeDocument/2006/customXml" ds:itemID="{874FC795-1280-4264-95B9-AFC377984AD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5E81E25-5AA6-4E02-B210-916300C5F89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Voorblad</vt:lpstr>
      <vt:lpstr>Sibemaweg</vt:lpstr>
      <vt:lpstr>Arendstraat</vt:lpstr>
      <vt:lpstr>Horsterweg</vt:lpstr>
      <vt:lpstr>Valkenburgerweg</vt:lpstr>
      <vt:lpstr>Milaanstraat</vt:lpstr>
      <vt:lpstr>Schandelermolenweg</vt:lpstr>
      <vt:lpstr>Totaal ter vergelijking</vt:lpstr>
      <vt:lpstr>Menukaart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</dc:creator>
  <cp:lastModifiedBy>Cheryl</cp:lastModifiedBy>
  <cp:lastPrinted>2017-04-25T12:59:03Z</cp:lastPrinted>
  <dcterms:created xsi:type="dcterms:W3CDTF">2013-12-09T13:03:27Z</dcterms:created>
  <dcterms:modified xsi:type="dcterms:W3CDTF">2021-05-12T07:34:25Z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55222800.0000000</vt:lpwstr>
  </property>
  <property fmtid="{D5CDD505-2E9C-101B-9397-08002B2CF9AE}" pid="3" name="ContentTypeId">
    <vt:lpwstr>0x010100D4898FC68366C74990C1AF27F56A4933</vt:lpwstr>
  </property>
</Properties>
</file>