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0.13 Gemeente Bernheze EA Finan. systeem/2. Bestek, offerte-aanvraag/01 Definitief/"/>
    </mc:Choice>
  </mc:AlternateContent>
  <xr:revisionPtr revIDLastSave="8" documentId="8_{F5371B61-8181-4A74-8335-3AA42C49D553}" xr6:coauthVersionLast="45" xr6:coauthVersionMax="45" xr10:uidLastSave="{767792B4-54E5-4693-861B-AEA8033F99B4}"/>
  <bookViews>
    <workbookView xWindow="22932" yWindow="-108" windowWidth="30936" windowHeight="16896" xr2:uid="{00000000-000D-0000-FFFF-FFFF00000000}"/>
  </bookViews>
  <sheets>
    <sheet name="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1" l="1"/>
  <c r="C37" i="1"/>
  <c r="C61" i="1"/>
  <c r="C11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8" i="1"/>
  <c r="C39" i="1"/>
  <c r="C40" i="1"/>
  <c r="C41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10" i="1"/>
  <c r="E10" i="1" l="1"/>
  <c r="E84" i="1" l="1"/>
  <c r="E85" i="1"/>
  <c r="E86" i="1"/>
  <c r="E87" i="1"/>
  <c r="E88" i="1"/>
  <c r="E89" i="1"/>
  <c r="E90" i="1"/>
  <c r="E91" i="1"/>
  <c r="E92" i="1"/>
  <c r="E93" i="1"/>
  <c r="E94" i="1"/>
  <c r="E35" i="1" l="1"/>
  <c r="C95" i="1" l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95" i="1" l="1"/>
</calcChain>
</file>

<file path=xl/sharedStrings.xml><?xml version="1.0" encoding="utf-8"?>
<sst xmlns="http://schemas.openxmlformats.org/spreadsheetml/2006/main" count="186" uniqueCount="102">
  <si>
    <t>nee</t>
  </si>
  <si>
    <t>uw punten</t>
  </si>
  <si>
    <t>toelichting (optioneel)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</si>
  <si>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</si>
  <si>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</si>
  <si>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</si>
  <si>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</si>
  <si>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</si>
  <si>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</si>
  <si>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</si>
  <si>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</si>
  <si>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</si>
  <si>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</si>
  <si>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</si>
  <si>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</si>
  <si>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</si>
  <si>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</si>
  <si>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</si>
  <si>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</si>
  <si>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</si>
  <si>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</si>
  <si>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</si>
  <si>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</si>
  <si>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</si>
  <si>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</si>
  <si>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</si>
  <si>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</si>
  <si>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</si>
  <si>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</si>
  <si>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</si>
  <si>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</si>
  <si>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</si>
  <si>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</si>
  <si>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</si>
  <si>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</si>
  <si>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</si>
  <si>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</si>
  <si>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</si>
  <si>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</si>
  <si>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</si>
  <si>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wens</t>
  </si>
  <si>
    <t>max. punten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</si>
  <si>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</si>
  <si>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</si>
  <si>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</si>
  <si>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</si>
  <si>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</si>
  <si>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</si>
  <si>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</si>
  <si>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</si>
  <si>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</si>
  <si>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</si>
  <si>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</si>
  <si>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</si>
  <si>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</si>
  <si>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</si>
  <si>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</si>
  <si>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W53</t>
  </si>
  <si>
    <t>W54</t>
  </si>
  <si>
    <t>W55</t>
  </si>
  <si>
    <t>W56</t>
  </si>
  <si>
    <t>W57</t>
  </si>
  <si>
    <t>W58</t>
  </si>
  <si>
    <t>W59</t>
  </si>
  <si>
    <t>W60</t>
  </si>
  <si>
    <t>W61</t>
  </si>
  <si>
    <t>W62</t>
  </si>
  <si>
    <t>W63</t>
  </si>
  <si>
    <t>W64</t>
  </si>
  <si>
    <t>W65</t>
  </si>
  <si>
    <t>W66</t>
  </si>
  <si>
    <t>W67</t>
  </si>
  <si>
    <t>W68</t>
  </si>
  <si>
    <t>W69</t>
  </si>
  <si>
    <t>W70</t>
  </si>
  <si>
    <t>W71</t>
  </si>
  <si>
    <t>W72</t>
  </si>
  <si>
    <t>W73</t>
  </si>
  <si>
    <t>W74</t>
  </si>
  <si>
    <t>W75</t>
  </si>
  <si>
    <t>W76</t>
  </si>
  <si>
    <t>WENSEN</t>
  </si>
  <si>
    <t>realiseerbaar?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</si>
  <si>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F. </t>
  </si>
  <si>
    <t>TOTAALSCORE</t>
  </si>
  <si>
    <t>INSCHRIJVER:</t>
  </si>
  <si>
    <t>ONDERTEKENING TEKENBEVOEGDE</t>
  </si>
  <si>
    <t>NAAM:</t>
  </si>
  <si>
    <t>FUNCTIE:</t>
  </si>
  <si>
    <t>DATUM:</t>
  </si>
  <si>
    <t>HANDTEKENING</t>
  </si>
  <si>
    <t>W77</t>
  </si>
  <si>
    <t>W78</t>
  </si>
  <si>
    <t>W79</t>
  </si>
  <si>
    <t>W80</t>
  </si>
  <si>
    <t>W81</t>
  </si>
  <si>
    <t>W82</t>
  </si>
  <si>
    <t>W83</t>
  </si>
  <si>
    <t>W84</t>
  </si>
  <si>
    <t>W85</t>
  </si>
  <si>
    <t>zwaarte (1 t/m 5)</t>
  </si>
  <si>
    <t>Bijlage C - Realisatielijst wensen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</si>
</sst>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6">
    <xf numFmtId="0" fontId="0" fillId="0" borderId="0" xfId="0"/>
    <xf numFmtId="2" fontId="8" fillId="4" borderId="5" xfId="1" applyNumberFormat="1" applyFont="1" applyFill="1" applyBorder="1" applyAlignment="1" applyProtection="1">
      <alignment horizontal="center" vertical="center"/>
    </xf>
    <xf numFmtId="1" fontId="8" fillId="5" borderId="6" xfId="1" applyNumberFormat="1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0" fillId="0" borderId="0" xfId="0" applyFont="1" applyAlignment="1" applyProtection="1">
      <alignment horizontal="center"/>
    </xf>
    <xf numFmtId="1" fontId="1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1" fontId="3" fillId="0" borderId="0" xfId="0" applyNumberFormat="1" applyFont="1" applyAlignment="1" applyProtection="1">
      <alignment horizontal="center"/>
    </xf>
    <xf numFmtId="0" fontId="12" fillId="0" borderId="0" xfId="0" applyFo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 wrapText="1"/>
    </xf>
    <xf numFmtId="0" fontId="4" fillId="0" borderId="0" xfId="0" applyFont="1" applyProtection="1"/>
    <xf numFmtId="0" fontId="10" fillId="0" borderId="11" xfId="0" applyFont="1" applyBorder="1" applyProtection="1"/>
    <xf numFmtId="0" fontId="1" fillId="0" borderId="0" xfId="0" applyFont="1" applyProtection="1"/>
    <xf numFmtId="0" fontId="3" fillId="0" borderId="0" xfId="0" applyFont="1" applyAlignment="1" applyProtection="1">
      <alignment horizontal="left" wrapText="1"/>
    </xf>
    <xf numFmtId="0" fontId="11" fillId="2" borderId="0" xfId="0" applyFont="1" applyFill="1" applyBorder="1" applyProtection="1"/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center"/>
    </xf>
    <xf numFmtId="0" fontId="8" fillId="4" borderId="7" xfId="0" applyFont="1" applyFill="1" applyBorder="1" applyProtection="1"/>
    <xf numFmtId="0" fontId="8" fillId="4" borderId="7" xfId="0" applyFont="1" applyFill="1" applyBorder="1" applyAlignment="1" applyProtection="1">
      <alignment horizontal="center"/>
    </xf>
    <xf numFmtId="0" fontId="3" fillId="0" borderId="8" xfId="0" applyFont="1" applyBorder="1" applyProtection="1"/>
    <xf numFmtId="0" fontId="3" fillId="0" borderId="8" xfId="0" applyFont="1" applyFill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3" xfId="0" applyFont="1" applyFill="1" applyBorder="1" applyAlignment="1" applyProtection="1">
      <alignment horizontal="center"/>
    </xf>
    <xf numFmtId="2" fontId="3" fillId="0" borderId="3" xfId="0" applyNumberFormat="1" applyFont="1" applyBorder="1" applyAlignment="1" applyProtection="1">
      <alignment horizontal="center"/>
    </xf>
    <xf numFmtId="0" fontId="8" fillId="4" borderId="5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3" fillId="7" borderId="3" xfId="0" applyFont="1" applyFill="1" applyBorder="1" applyProtection="1"/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top" wrapText="1"/>
    </xf>
    <xf numFmtId="0" fontId="10" fillId="0" borderId="12" xfId="0" applyFont="1" applyBorder="1" applyProtection="1"/>
    <xf numFmtId="0" fontId="14" fillId="0" borderId="13" xfId="0" applyFont="1" applyBorder="1" applyAlignment="1" applyProtection="1">
      <alignment horizontal="right"/>
    </xf>
    <xf numFmtId="0" fontId="14" fillId="0" borderId="13" xfId="0" applyFont="1" applyBorder="1" applyAlignment="1" applyProtection="1">
      <alignment horizontal="right"/>
    </xf>
    <xf numFmtId="0" fontId="3" fillId="0" borderId="0" xfId="0" applyFont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8"/>
  <sheetViews>
    <sheetView showGridLines="0" tabSelected="1" zoomScaleNormal="100" workbookViewId="0">
      <selection activeCell="B4" sqref="B4:F4"/>
    </sheetView>
  </sheetViews>
  <sheetFormatPr defaultColWidth="0" defaultRowHeight="12.75" zeroHeight="1" x14ac:dyDescent="0.2"/>
  <cols>
    <col min="1" max="1" width="15.7109375" style="7" customWidth="1"/>
    <col min="2" max="2" width="16.140625" style="8" hidden="1" customWidth="1"/>
    <col min="3" max="5" width="15.7109375" style="8" customWidth="1"/>
    <col min="6" max="6" width="100.7109375" style="17" customWidth="1"/>
    <col min="7" max="16384" width="9.140625" style="7" hidden="1"/>
  </cols>
  <sheetData>
    <row r="1" spans="1:6" s="3" customFormat="1" ht="24" customHeight="1" x14ac:dyDescent="0.25">
      <c r="B1" s="4"/>
      <c r="C1" s="4"/>
      <c r="D1" s="5"/>
      <c r="E1" s="6"/>
    </row>
    <row r="2" spans="1:6" ht="5.25" customHeight="1" x14ac:dyDescent="0.2">
      <c r="F2" s="9"/>
    </row>
    <row r="3" spans="1:6" s="14" customFormat="1" ht="23.25" x14ac:dyDescent="0.35">
      <c r="A3" s="10" t="s">
        <v>101</v>
      </c>
      <c r="B3" s="11"/>
      <c r="C3" s="12"/>
      <c r="D3" s="12"/>
      <c r="E3" s="12"/>
      <c r="F3" s="13"/>
    </row>
    <row r="4" spans="1:6" s="16" customFormat="1" ht="15" x14ac:dyDescent="0.2">
      <c r="A4" s="15" t="s">
        <v>85</v>
      </c>
      <c r="B4" s="38"/>
      <c r="C4" s="39"/>
      <c r="D4" s="39"/>
      <c r="E4" s="39"/>
      <c r="F4" s="40"/>
    </row>
    <row r="5" spans="1:6" x14ac:dyDescent="0.2"/>
    <row r="6" spans="1:6" s="41" customFormat="1" ht="25.5" customHeight="1" x14ac:dyDescent="0.25">
      <c r="A6" s="41" t="s">
        <v>83</v>
      </c>
    </row>
    <row r="7" spans="1:6" x14ac:dyDescent="0.2"/>
    <row r="8" spans="1:6" ht="15" customHeight="1" x14ac:dyDescent="0.2">
      <c r="A8" s="18" t="s">
        <v>81</v>
      </c>
      <c r="B8" s="19"/>
      <c r="C8" s="20"/>
      <c r="D8" s="19"/>
      <c r="E8" s="20"/>
      <c r="F8" s="19"/>
    </row>
    <row r="9" spans="1:6" x14ac:dyDescent="0.2">
      <c r="A9" s="21" t="s">
        <v>40</v>
      </c>
      <c r="B9" s="21" t="s">
        <v>100</v>
      </c>
      <c r="C9" s="22" t="s">
        <v>41</v>
      </c>
      <c r="D9" s="21" t="s">
        <v>82</v>
      </c>
      <c r="E9" s="22" t="s">
        <v>1</v>
      </c>
      <c r="F9" s="21" t="s">
        <v>2</v>
      </c>
    </row>
    <row r="10" spans="1:6" x14ac:dyDescent="0.2">
      <c r="A10" s="23" t="s">
        <v>3</v>
      </c>
      <c r="B10" s="24">
        <v>4</v>
      </c>
      <c r="C10" s="25">
        <f>(400/SUM($B$10:$B$94))*B10</f>
        <v>7.9207920792079207</v>
      </c>
      <c r="D10" s="31" t="s">
        <v>0</v>
      </c>
      <c r="E10" s="25">
        <f t="shared" ref="E10:E45" si="0">IF(D10="ja",C10,IF(D10="binnen 3 maand",C10/2,0))</f>
        <v>0</v>
      </c>
      <c r="F10" s="33"/>
    </row>
    <row r="11" spans="1:6" x14ac:dyDescent="0.2">
      <c r="A11" s="26" t="s">
        <v>4</v>
      </c>
      <c r="B11" s="27">
        <v>3</v>
      </c>
      <c r="C11" s="25">
        <f t="shared" ref="C11:C74" si="1">(400/SUM($B$10:$B$94))*B11</f>
        <v>5.9405940594059405</v>
      </c>
      <c r="D11" s="32" t="s">
        <v>0</v>
      </c>
      <c r="E11" s="28">
        <f t="shared" si="0"/>
        <v>0</v>
      </c>
      <c r="F11" s="34"/>
    </row>
    <row r="12" spans="1:6" x14ac:dyDescent="0.2">
      <c r="A12" s="26" t="s">
        <v>5</v>
      </c>
      <c r="B12" s="27">
        <v>1</v>
      </c>
      <c r="C12" s="25">
        <f t="shared" si="1"/>
        <v>1.9801980198019802</v>
      </c>
      <c r="D12" s="32" t="s">
        <v>0</v>
      </c>
      <c r="E12" s="28">
        <f t="shared" si="0"/>
        <v>0</v>
      </c>
      <c r="F12" s="34"/>
    </row>
    <row r="13" spans="1:6" x14ac:dyDescent="0.2">
      <c r="A13" s="26" t="s">
        <v>6</v>
      </c>
      <c r="B13" s="27">
        <v>4</v>
      </c>
      <c r="C13" s="25">
        <f t="shared" si="1"/>
        <v>7.9207920792079207</v>
      </c>
      <c r="D13" s="32" t="s">
        <v>0</v>
      </c>
      <c r="E13" s="28">
        <f t="shared" si="0"/>
        <v>0</v>
      </c>
      <c r="F13" s="34"/>
    </row>
    <row r="14" spans="1:6" x14ac:dyDescent="0.2">
      <c r="A14" s="26" t="s">
        <v>7</v>
      </c>
      <c r="B14" s="27">
        <v>1</v>
      </c>
      <c r="C14" s="25">
        <f t="shared" si="1"/>
        <v>1.9801980198019802</v>
      </c>
      <c r="D14" s="32" t="s">
        <v>0</v>
      </c>
      <c r="E14" s="28">
        <f t="shared" si="0"/>
        <v>0</v>
      </c>
      <c r="F14" s="34"/>
    </row>
    <row r="15" spans="1:6" x14ac:dyDescent="0.2">
      <c r="A15" s="26" t="s">
        <v>8</v>
      </c>
      <c r="B15" s="27">
        <v>2</v>
      </c>
      <c r="C15" s="25">
        <f t="shared" si="1"/>
        <v>3.9603960396039604</v>
      </c>
      <c r="D15" s="32" t="s">
        <v>0</v>
      </c>
      <c r="E15" s="28">
        <f t="shared" si="0"/>
        <v>0</v>
      </c>
      <c r="F15" s="34"/>
    </row>
    <row r="16" spans="1:6" x14ac:dyDescent="0.2">
      <c r="A16" s="26" t="s">
        <v>9</v>
      </c>
      <c r="B16" s="27">
        <v>3</v>
      </c>
      <c r="C16" s="25">
        <f t="shared" si="1"/>
        <v>5.9405940594059405</v>
      </c>
      <c r="D16" s="32" t="s">
        <v>0</v>
      </c>
      <c r="E16" s="28">
        <f t="shared" si="0"/>
        <v>0</v>
      </c>
      <c r="F16" s="34"/>
    </row>
    <row r="17" spans="1:6" x14ac:dyDescent="0.2">
      <c r="A17" s="26" t="s">
        <v>10</v>
      </c>
      <c r="B17" s="27">
        <v>2</v>
      </c>
      <c r="C17" s="25">
        <f t="shared" si="1"/>
        <v>3.9603960396039604</v>
      </c>
      <c r="D17" s="32" t="s">
        <v>0</v>
      </c>
      <c r="E17" s="28">
        <f t="shared" si="0"/>
        <v>0</v>
      </c>
      <c r="F17" s="34"/>
    </row>
    <row r="18" spans="1:6" x14ac:dyDescent="0.2">
      <c r="A18" s="26" t="s">
        <v>11</v>
      </c>
      <c r="B18" s="27">
        <v>3</v>
      </c>
      <c r="C18" s="25">
        <f t="shared" si="1"/>
        <v>5.9405940594059405</v>
      </c>
      <c r="D18" s="32" t="s">
        <v>0</v>
      </c>
      <c r="E18" s="28">
        <f t="shared" si="0"/>
        <v>0</v>
      </c>
      <c r="F18" s="34"/>
    </row>
    <row r="19" spans="1:6" x14ac:dyDescent="0.2">
      <c r="A19" s="26" t="s">
        <v>12</v>
      </c>
      <c r="B19" s="27">
        <v>1</v>
      </c>
      <c r="C19" s="25">
        <f t="shared" si="1"/>
        <v>1.9801980198019802</v>
      </c>
      <c r="D19" s="32" t="s">
        <v>0</v>
      </c>
      <c r="E19" s="28">
        <f t="shared" si="0"/>
        <v>0</v>
      </c>
      <c r="F19" s="34"/>
    </row>
    <row r="20" spans="1:6" x14ac:dyDescent="0.2">
      <c r="A20" s="26" t="s">
        <v>13</v>
      </c>
      <c r="B20" s="27">
        <v>1</v>
      </c>
      <c r="C20" s="25">
        <f t="shared" si="1"/>
        <v>1.9801980198019802</v>
      </c>
      <c r="D20" s="32" t="s">
        <v>0</v>
      </c>
      <c r="E20" s="28">
        <f t="shared" si="0"/>
        <v>0</v>
      </c>
      <c r="F20" s="34"/>
    </row>
    <row r="21" spans="1:6" x14ac:dyDescent="0.2">
      <c r="A21" s="26" t="s">
        <v>14</v>
      </c>
      <c r="B21" s="27">
        <v>5</v>
      </c>
      <c r="C21" s="25">
        <f t="shared" si="1"/>
        <v>9.9009900990099009</v>
      </c>
      <c r="D21" s="32" t="s">
        <v>0</v>
      </c>
      <c r="E21" s="28">
        <f t="shared" si="0"/>
        <v>0</v>
      </c>
      <c r="F21" s="34"/>
    </row>
    <row r="22" spans="1:6" x14ac:dyDescent="0.2">
      <c r="A22" s="26" t="s">
        <v>15</v>
      </c>
      <c r="B22" s="27">
        <v>3</v>
      </c>
      <c r="C22" s="25">
        <f t="shared" si="1"/>
        <v>5.9405940594059405</v>
      </c>
      <c r="D22" s="32" t="s">
        <v>0</v>
      </c>
      <c r="E22" s="28">
        <f t="shared" si="0"/>
        <v>0</v>
      </c>
      <c r="F22" s="34"/>
    </row>
    <row r="23" spans="1:6" x14ac:dyDescent="0.2">
      <c r="A23" s="26" t="s">
        <v>16</v>
      </c>
      <c r="B23" s="27">
        <v>3</v>
      </c>
      <c r="C23" s="25">
        <f t="shared" si="1"/>
        <v>5.9405940594059405</v>
      </c>
      <c r="D23" s="32" t="s">
        <v>0</v>
      </c>
      <c r="E23" s="28">
        <f t="shared" si="0"/>
        <v>0</v>
      </c>
      <c r="F23" s="34"/>
    </row>
    <row r="24" spans="1:6" x14ac:dyDescent="0.2">
      <c r="A24" s="26" t="s">
        <v>17</v>
      </c>
      <c r="B24" s="27">
        <v>4</v>
      </c>
      <c r="C24" s="25">
        <f t="shared" si="1"/>
        <v>7.9207920792079207</v>
      </c>
      <c r="D24" s="32" t="s">
        <v>0</v>
      </c>
      <c r="E24" s="28">
        <f t="shared" si="0"/>
        <v>0</v>
      </c>
      <c r="F24" s="34"/>
    </row>
    <row r="25" spans="1:6" x14ac:dyDescent="0.2">
      <c r="A25" s="26" t="s">
        <v>18</v>
      </c>
      <c r="B25" s="27">
        <v>3</v>
      </c>
      <c r="C25" s="25">
        <f t="shared" si="1"/>
        <v>5.9405940594059405</v>
      </c>
      <c r="D25" s="32" t="s">
        <v>0</v>
      </c>
      <c r="E25" s="28">
        <f t="shared" si="0"/>
        <v>0</v>
      </c>
      <c r="F25" s="34"/>
    </row>
    <row r="26" spans="1:6" x14ac:dyDescent="0.2">
      <c r="A26" s="26" t="s">
        <v>19</v>
      </c>
      <c r="B26" s="27">
        <v>1</v>
      </c>
      <c r="C26" s="25">
        <f t="shared" si="1"/>
        <v>1.9801980198019802</v>
      </c>
      <c r="D26" s="32" t="s">
        <v>0</v>
      </c>
      <c r="E26" s="28">
        <f t="shared" si="0"/>
        <v>0</v>
      </c>
      <c r="F26" s="34"/>
    </row>
    <row r="27" spans="1:6" x14ac:dyDescent="0.2">
      <c r="A27" s="26" t="s">
        <v>20</v>
      </c>
      <c r="B27" s="27">
        <v>1</v>
      </c>
      <c r="C27" s="25">
        <f t="shared" si="1"/>
        <v>1.9801980198019802</v>
      </c>
      <c r="D27" s="32" t="s">
        <v>0</v>
      </c>
      <c r="E27" s="28">
        <f t="shared" si="0"/>
        <v>0</v>
      </c>
      <c r="F27" s="34"/>
    </row>
    <row r="28" spans="1:6" x14ac:dyDescent="0.2">
      <c r="A28" s="26" t="s">
        <v>21</v>
      </c>
      <c r="B28" s="27">
        <v>4</v>
      </c>
      <c r="C28" s="25">
        <f t="shared" si="1"/>
        <v>7.9207920792079207</v>
      </c>
      <c r="D28" s="32" t="s">
        <v>0</v>
      </c>
      <c r="E28" s="28">
        <f t="shared" si="0"/>
        <v>0</v>
      </c>
      <c r="F28" s="34"/>
    </row>
    <row r="29" spans="1:6" x14ac:dyDescent="0.2">
      <c r="A29" s="26" t="s">
        <v>22</v>
      </c>
      <c r="B29" s="27">
        <v>4</v>
      </c>
      <c r="C29" s="25">
        <f t="shared" si="1"/>
        <v>7.9207920792079207</v>
      </c>
      <c r="D29" s="32" t="s">
        <v>0</v>
      </c>
      <c r="E29" s="28">
        <f t="shared" si="0"/>
        <v>0</v>
      </c>
      <c r="F29" s="34"/>
    </row>
    <row r="30" spans="1:6" x14ac:dyDescent="0.2">
      <c r="A30" s="26" t="s">
        <v>23</v>
      </c>
      <c r="B30" s="27">
        <v>2</v>
      </c>
      <c r="C30" s="25">
        <f t="shared" si="1"/>
        <v>3.9603960396039604</v>
      </c>
      <c r="D30" s="32" t="s">
        <v>0</v>
      </c>
      <c r="E30" s="28">
        <f t="shared" si="0"/>
        <v>0</v>
      </c>
      <c r="F30" s="34"/>
    </row>
    <row r="31" spans="1:6" x14ac:dyDescent="0.2">
      <c r="A31" s="26" t="s">
        <v>24</v>
      </c>
      <c r="B31" s="27">
        <v>5</v>
      </c>
      <c r="C31" s="25">
        <f t="shared" si="1"/>
        <v>9.9009900990099009</v>
      </c>
      <c r="D31" s="32" t="s">
        <v>0</v>
      </c>
      <c r="E31" s="28">
        <f t="shared" si="0"/>
        <v>0</v>
      </c>
      <c r="F31" s="34"/>
    </row>
    <row r="32" spans="1:6" x14ac:dyDescent="0.2">
      <c r="A32" s="26" t="s">
        <v>25</v>
      </c>
      <c r="B32" s="27">
        <v>3</v>
      </c>
      <c r="C32" s="25">
        <f t="shared" si="1"/>
        <v>5.9405940594059405</v>
      </c>
      <c r="D32" s="32" t="s">
        <v>0</v>
      </c>
      <c r="E32" s="28">
        <f t="shared" si="0"/>
        <v>0</v>
      </c>
      <c r="F32" s="34"/>
    </row>
    <row r="33" spans="1:6" x14ac:dyDescent="0.2">
      <c r="A33" s="26" t="s">
        <v>26</v>
      </c>
      <c r="B33" s="27">
        <v>4</v>
      </c>
      <c r="C33" s="25">
        <f t="shared" si="1"/>
        <v>7.9207920792079207</v>
      </c>
      <c r="D33" s="32" t="s">
        <v>0</v>
      </c>
      <c r="E33" s="28">
        <f t="shared" si="0"/>
        <v>0</v>
      </c>
      <c r="F33" s="34"/>
    </row>
    <row r="34" spans="1:6" x14ac:dyDescent="0.2">
      <c r="A34" s="26" t="s">
        <v>27</v>
      </c>
      <c r="B34" s="27">
        <v>1</v>
      </c>
      <c r="C34" s="25">
        <f t="shared" si="1"/>
        <v>1.9801980198019802</v>
      </c>
      <c r="D34" s="32" t="s">
        <v>0</v>
      </c>
      <c r="E34" s="28">
        <f t="shared" si="0"/>
        <v>0</v>
      </c>
      <c r="F34" s="34"/>
    </row>
    <row r="35" spans="1:6" x14ac:dyDescent="0.2">
      <c r="A35" s="26" t="s">
        <v>28</v>
      </c>
      <c r="B35" s="27">
        <v>2</v>
      </c>
      <c r="C35" s="25">
        <f t="shared" si="1"/>
        <v>3.9603960396039604</v>
      </c>
      <c r="D35" s="32" t="s">
        <v>0</v>
      </c>
      <c r="E35" s="28">
        <f t="shared" ref="E35" si="2">IF(D35="ja",C35,IF(D35="binnen 3 maand",C35/2,0))</f>
        <v>0</v>
      </c>
      <c r="F35" s="34"/>
    </row>
    <row r="36" spans="1:6" x14ac:dyDescent="0.2">
      <c r="A36" s="26" t="s">
        <v>29</v>
      </c>
      <c r="B36" s="27">
        <v>1</v>
      </c>
      <c r="C36" s="25">
        <f t="shared" si="1"/>
        <v>1.9801980198019802</v>
      </c>
      <c r="D36" s="32" t="s">
        <v>0</v>
      </c>
      <c r="E36" s="28">
        <f t="shared" si="0"/>
        <v>0</v>
      </c>
      <c r="F36" s="34"/>
    </row>
    <row r="37" spans="1:6" x14ac:dyDescent="0.2">
      <c r="A37" s="37" t="s">
        <v>30</v>
      </c>
      <c r="B37" s="27">
        <v>0</v>
      </c>
      <c r="C37" s="25">
        <f t="shared" si="1"/>
        <v>0</v>
      </c>
      <c r="D37" s="32" t="s">
        <v>0</v>
      </c>
      <c r="E37" s="28">
        <f t="shared" si="0"/>
        <v>0</v>
      </c>
      <c r="F37" s="34"/>
    </row>
    <row r="38" spans="1:6" x14ac:dyDescent="0.2">
      <c r="A38" s="26" t="s">
        <v>31</v>
      </c>
      <c r="B38" s="27">
        <v>1</v>
      </c>
      <c r="C38" s="25">
        <f t="shared" si="1"/>
        <v>1.9801980198019802</v>
      </c>
      <c r="D38" s="32" t="s">
        <v>0</v>
      </c>
      <c r="E38" s="28">
        <f t="shared" si="0"/>
        <v>0</v>
      </c>
      <c r="F38" s="34"/>
    </row>
    <row r="39" spans="1:6" x14ac:dyDescent="0.2">
      <c r="A39" s="26" t="s">
        <v>32</v>
      </c>
      <c r="B39" s="27">
        <v>1</v>
      </c>
      <c r="C39" s="25">
        <f t="shared" si="1"/>
        <v>1.9801980198019802</v>
      </c>
      <c r="D39" s="32" t="s">
        <v>0</v>
      </c>
      <c r="E39" s="28">
        <f t="shared" si="0"/>
        <v>0</v>
      </c>
      <c r="F39" s="34"/>
    </row>
    <row r="40" spans="1:6" x14ac:dyDescent="0.2">
      <c r="A40" s="26" t="s">
        <v>33</v>
      </c>
      <c r="B40" s="27">
        <v>1</v>
      </c>
      <c r="C40" s="25">
        <f t="shared" si="1"/>
        <v>1.9801980198019802</v>
      </c>
      <c r="D40" s="32" t="s">
        <v>0</v>
      </c>
      <c r="E40" s="28">
        <f t="shared" si="0"/>
        <v>0</v>
      </c>
      <c r="F40" s="34"/>
    </row>
    <row r="41" spans="1:6" x14ac:dyDescent="0.2">
      <c r="A41" s="26" t="s">
        <v>34</v>
      </c>
      <c r="B41" s="27">
        <v>1</v>
      </c>
      <c r="C41" s="25">
        <f t="shared" si="1"/>
        <v>1.9801980198019802</v>
      </c>
      <c r="D41" s="32" t="s">
        <v>0</v>
      </c>
      <c r="E41" s="28">
        <f t="shared" si="0"/>
        <v>0</v>
      </c>
      <c r="F41" s="34"/>
    </row>
    <row r="42" spans="1:6" x14ac:dyDescent="0.2">
      <c r="A42" s="37" t="s">
        <v>35</v>
      </c>
      <c r="B42" s="27">
        <v>0</v>
      </c>
      <c r="C42" s="25">
        <f t="shared" si="1"/>
        <v>0</v>
      </c>
      <c r="D42" s="32" t="s">
        <v>0</v>
      </c>
      <c r="E42" s="28">
        <f t="shared" si="0"/>
        <v>0</v>
      </c>
      <c r="F42" s="34"/>
    </row>
    <row r="43" spans="1:6" x14ac:dyDescent="0.2">
      <c r="A43" s="26" t="s">
        <v>36</v>
      </c>
      <c r="B43" s="27">
        <v>1</v>
      </c>
      <c r="C43" s="25">
        <f t="shared" si="1"/>
        <v>1.9801980198019802</v>
      </c>
      <c r="D43" s="32" t="s">
        <v>0</v>
      </c>
      <c r="E43" s="28">
        <f t="shared" si="0"/>
        <v>0</v>
      </c>
      <c r="F43" s="34"/>
    </row>
    <row r="44" spans="1:6" x14ac:dyDescent="0.2">
      <c r="A44" s="26" t="s">
        <v>37</v>
      </c>
      <c r="B44" s="27">
        <v>1</v>
      </c>
      <c r="C44" s="25">
        <f t="shared" si="1"/>
        <v>1.9801980198019802</v>
      </c>
      <c r="D44" s="32" t="s">
        <v>0</v>
      </c>
      <c r="E44" s="28">
        <f t="shared" si="0"/>
        <v>0</v>
      </c>
      <c r="F44" s="34"/>
    </row>
    <row r="45" spans="1:6" x14ac:dyDescent="0.2">
      <c r="A45" s="26" t="s">
        <v>38</v>
      </c>
      <c r="B45" s="27">
        <v>1</v>
      </c>
      <c r="C45" s="25">
        <f t="shared" si="1"/>
        <v>1.9801980198019802</v>
      </c>
      <c r="D45" s="32" t="s">
        <v>0</v>
      </c>
      <c r="E45" s="28">
        <f t="shared" si="0"/>
        <v>0</v>
      </c>
      <c r="F45" s="34"/>
    </row>
    <row r="46" spans="1:6" x14ac:dyDescent="0.2">
      <c r="A46" s="26" t="s">
        <v>39</v>
      </c>
      <c r="B46" s="27">
        <v>1</v>
      </c>
      <c r="C46" s="25">
        <f t="shared" si="1"/>
        <v>1.9801980198019802</v>
      </c>
      <c r="D46" s="32" t="s">
        <v>0</v>
      </c>
      <c r="E46" s="28">
        <f t="shared" ref="E46:E94" si="3">IF(D46="ja",C46,IF(D46="binnen 3 maand",C46/2,0))</f>
        <v>0</v>
      </c>
      <c r="F46" s="34"/>
    </row>
    <row r="47" spans="1:6" x14ac:dyDescent="0.2">
      <c r="A47" s="26" t="s">
        <v>42</v>
      </c>
      <c r="B47" s="27">
        <v>1</v>
      </c>
      <c r="C47" s="25">
        <f t="shared" si="1"/>
        <v>1.9801980198019802</v>
      </c>
      <c r="D47" s="32" t="s">
        <v>0</v>
      </c>
      <c r="E47" s="28">
        <f t="shared" si="3"/>
        <v>0</v>
      </c>
      <c r="F47" s="34"/>
    </row>
    <row r="48" spans="1:6" x14ac:dyDescent="0.2">
      <c r="A48" s="26" t="s">
        <v>43</v>
      </c>
      <c r="B48" s="27">
        <v>5</v>
      </c>
      <c r="C48" s="25">
        <f t="shared" si="1"/>
        <v>9.9009900990099009</v>
      </c>
      <c r="D48" s="32" t="s">
        <v>0</v>
      </c>
      <c r="E48" s="28">
        <f t="shared" si="3"/>
        <v>0</v>
      </c>
      <c r="F48" s="34"/>
    </row>
    <row r="49" spans="1:6" x14ac:dyDescent="0.2">
      <c r="A49" s="26" t="s">
        <v>44</v>
      </c>
      <c r="B49" s="27">
        <v>4</v>
      </c>
      <c r="C49" s="25">
        <f t="shared" si="1"/>
        <v>7.9207920792079207</v>
      </c>
      <c r="D49" s="32" t="s">
        <v>0</v>
      </c>
      <c r="E49" s="28">
        <f t="shared" si="3"/>
        <v>0</v>
      </c>
      <c r="F49" s="34"/>
    </row>
    <row r="50" spans="1:6" x14ac:dyDescent="0.2">
      <c r="A50" s="26" t="s">
        <v>45</v>
      </c>
      <c r="B50" s="27">
        <v>1</v>
      </c>
      <c r="C50" s="25">
        <f t="shared" si="1"/>
        <v>1.9801980198019802</v>
      </c>
      <c r="D50" s="32" t="s">
        <v>0</v>
      </c>
      <c r="E50" s="28">
        <f t="shared" si="3"/>
        <v>0</v>
      </c>
      <c r="F50" s="34"/>
    </row>
    <row r="51" spans="1:6" x14ac:dyDescent="0.2">
      <c r="A51" s="26" t="s">
        <v>46</v>
      </c>
      <c r="B51" s="27">
        <v>1</v>
      </c>
      <c r="C51" s="25">
        <f t="shared" si="1"/>
        <v>1.9801980198019802</v>
      </c>
      <c r="D51" s="32" t="s">
        <v>0</v>
      </c>
      <c r="E51" s="28">
        <f t="shared" si="3"/>
        <v>0</v>
      </c>
      <c r="F51" s="34"/>
    </row>
    <row r="52" spans="1:6" x14ac:dyDescent="0.2">
      <c r="A52" s="26" t="s">
        <v>47</v>
      </c>
      <c r="B52" s="27">
        <v>4</v>
      </c>
      <c r="C52" s="25">
        <f t="shared" si="1"/>
        <v>7.9207920792079207</v>
      </c>
      <c r="D52" s="32" t="s">
        <v>0</v>
      </c>
      <c r="E52" s="28">
        <f t="shared" si="3"/>
        <v>0</v>
      </c>
      <c r="F52" s="34"/>
    </row>
    <row r="53" spans="1:6" x14ac:dyDescent="0.2">
      <c r="A53" s="26" t="s">
        <v>48</v>
      </c>
      <c r="B53" s="27">
        <v>2</v>
      </c>
      <c r="C53" s="25">
        <f t="shared" si="1"/>
        <v>3.9603960396039604</v>
      </c>
      <c r="D53" s="32" t="s">
        <v>0</v>
      </c>
      <c r="E53" s="28">
        <f t="shared" si="3"/>
        <v>0</v>
      </c>
      <c r="F53" s="34"/>
    </row>
    <row r="54" spans="1:6" x14ac:dyDescent="0.2">
      <c r="A54" s="26" t="s">
        <v>49</v>
      </c>
      <c r="B54" s="27">
        <v>2</v>
      </c>
      <c r="C54" s="25">
        <f t="shared" si="1"/>
        <v>3.9603960396039604</v>
      </c>
      <c r="D54" s="32" t="s">
        <v>0</v>
      </c>
      <c r="E54" s="28">
        <f t="shared" si="3"/>
        <v>0</v>
      </c>
      <c r="F54" s="34"/>
    </row>
    <row r="55" spans="1:6" x14ac:dyDescent="0.2">
      <c r="A55" s="26" t="s">
        <v>50</v>
      </c>
      <c r="B55" s="27">
        <v>1</v>
      </c>
      <c r="C55" s="25">
        <f t="shared" si="1"/>
        <v>1.9801980198019802</v>
      </c>
      <c r="D55" s="32" t="s">
        <v>0</v>
      </c>
      <c r="E55" s="28">
        <f t="shared" si="3"/>
        <v>0</v>
      </c>
      <c r="F55" s="34"/>
    </row>
    <row r="56" spans="1:6" x14ac:dyDescent="0.2">
      <c r="A56" s="26" t="s">
        <v>51</v>
      </c>
      <c r="B56" s="27">
        <v>4</v>
      </c>
      <c r="C56" s="25">
        <f t="shared" si="1"/>
        <v>7.9207920792079207</v>
      </c>
      <c r="D56" s="32" t="s">
        <v>0</v>
      </c>
      <c r="E56" s="28">
        <f t="shared" si="3"/>
        <v>0</v>
      </c>
      <c r="F56" s="34"/>
    </row>
    <row r="57" spans="1:6" x14ac:dyDescent="0.2">
      <c r="A57" s="26" t="s">
        <v>52</v>
      </c>
      <c r="B57" s="27">
        <v>2</v>
      </c>
      <c r="C57" s="25">
        <f t="shared" si="1"/>
        <v>3.9603960396039604</v>
      </c>
      <c r="D57" s="32" t="s">
        <v>0</v>
      </c>
      <c r="E57" s="28">
        <f t="shared" si="3"/>
        <v>0</v>
      </c>
      <c r="F57" s="34"/>
    </row>
    <row r="58" spans="1:6" x14ac:dyDescent="0.2">
      <c r="A58" s="26" t="s">
        <v>53</v>
      </c>
      <c r="B58" s="27">
        <v>1</v>
      </c>
      <c r="C58" s="25">
        <f t="shared" si="1"/>
        <v>1.9801980198019802</v>
      </c>
      <c r="D58" s="32" t="s">
        <v>0</v>
      </c>
      <c r="E58" s="28">
        <f t="shared" si="3"/>
        <v>0</v>
      </c>
      <c r="F58" s="34"/>
    </row>
    <row r="59" spans="1:6" x14ac:dyDescent="0.2">
      <c r="A59" s="26" t="s">
        <v>54</v>
      </c>
      <c r="B59" s="27">
        <v>3</v>
      </c>
      <c r="C59" s="25">
        <f t="shared" si="1"/>
        <v>5.9405940594059405</v>
      </c>
      <c r="D59" s="32" t="s">
        <v>0</v>
      </c>
      <c r="E59" s="28">
        <f t="shared" si="3"/>
        <v>0</v>
      </c>
      <c r="F59" s="34"/>
    </row>
    <row r="60" spans="1:6" x14ac:dyDescent="0.2">
      <c r="A60" s="26" t="s">
        <v>55</v>
      </c>
      <c r="B60" s="27">
        <v>5</v>
      </c>
      <c r="C60" s="25">
        <f t="shared" si="1"/>
        <v>9.9009900990099009</v>
      </c>
      <c r="D60" s="32" t="s">
        <v>0</v>
      </c>
      <c r="E60" s="28">
        <f t="shared" si="3"/>
        <v>0</v>
      </c>
      <c r="F60" s="34"/>
    </row>
    <row r="61" spans="1:6" x14ac:dyDescent="0.2">
      <c r="A61" s="26" t="s">
        <v>56</v>
      </c>
      <c r="B61" s="27">
        <v>5</v>
      </c>
      <c r="C61" s="25">
        <f t="shared" si="1"/>
        <v>9.9009900990099009</v>
      </c>
      <c r="D61" s="32" t="s">
        <v>0</v>
      </c>
      <c r="E61" s="28">
        <f t="shared" si="3"/>
        <v>0</v>
      </c>
      <c r="F61" s="34"/>
    </row>
    <row r="62" spans="1:6" x14ac:dyDescent="0.2">
      <c r="A62" s="26" t="s">
        <v>57</v>
      </c>
      <c r="B62" s="27">
        <v>1</v>
      </c>
      <c r="C62" s="25">
        <f t="shared" si="1"/>
        <v>1.9801980198019802</v>
      </c>
      <c r="D62" s="32" t="s">
        <v>0</v>
      </c>
      <c r="E62" s="28">
        <f t="shared" si="3"/>
        <v>0</v>
      </c>
      <c r="F62" s="34"/>
    </row>
    <row r="63" spans="1:6" x14ac:dyDescent="0.2">
      <c r="A63" s="26" t="s">
        <v>58</v>
      </c>
      <c r="B63" s="27">
        <v>3</v>
      </c>
      <c r="C63" s="25">
        <f t="shared" si="1"/>
        <v>5.9405940594059405</v>
      </c>
      <c r="D63" s="32" t="s">
        <v>0</v>
      </c>
      <c r="E63" s="28">
        <f t="shared" si="3"/>
        <v>0</v>
      </c>
      <c r="F63" s="34"/>
    </row>
    <row r="64" spans="1:6" x14ac:dyDescent="0.2">
      <c r="A64" s="26" t="s">
        <v>59</v>
      </c>
      <c r="B64" s="27">
        <v>2</v>
      </c>
      <c r="C64" s="25">
        <f t="shared" si="1"/>
        <v>3.9603960396039604</v>
      </c>
      <c r="D64" s="32" t="s">
        <v>0</v>
      </c>
      <c r="E64" s="28">
        <f t="shared" si="3"/>
        <v>0</v>
      </c>
      <c r="F64" s="34"/>
    </row>
    <row r="65" spans="1:6" x14ac:dyDescent="0.2">
      <c r="A65" s="26" t="s">
        <v>60</v>
      </c>
      <c r="B65" s="27">
        <v>3</v>
      </c>
      <c r="C65" s="25">
        <f t="shared" si="1"/>
        <v>5.9405940594059405</v>
      </c>
      <c r="D65" s="32" t="s">
        <v>0</v>
      </c>
      <c r="E65" s="28">
        <f t="shared" si="3"/>
        <v>0</v>
      </c>
      <c r="F65" s="34"/>
    </row>
    <row r="66" spans="1:6" x14ac:dyDescent="0.2">
      <c r="A66" s="26" t="s">
        <v>61</v>
      </c>
      <c r="B66" s="27">
        <v>2</v>
      </c>
      <c r="C66" s="25">
        <f t="shared" si="1"/>
        <v>3.9603960396039604</v>
      </c>
      <c r="D66" s="32" t="s">
        <v>0</v>
      </c>
      <c r="E66" s="28">
        <f t="shared" si="3"/>
        <v>0</v>
      </c>
      <c r="F66" s="34"/>
    </row>
    <row r="67" spans="1:6" x14ac:dyDescent="0.2">
      <c r="A67" s="26" t="s">
        <v>62</v>
      </c>
      <c r="B67" s="27">
        <v>2</v>
      </c>
      <c r="C67" s="25">
        <f t="shared" si="1"/>
        <v>3.9603960396039604</v>
      </c>
      <c r="D67" s="32" t="s">
        <v>0</v>
      </c>
      <c r="E67" s="28">
        <f t="shared" si="3"/>
        <v>0</v>
      </c>
      <c r="F67" s="34"/>
    </row>
    <row r="68" spans="1:6" x14ac:dyDescent="0.2">
      <c r="A68" s="26" t="s">
        <v>63</v>
      </c>
      <c r="B68" s="27">
        <v>4</v>
      </c>
      <c r="C68" s="25">
        <f t="shared" si="1"/>
        <v>7.9207920792079207</v>
      </c>
      <c r="D68" s="32" t="s">
        <v>0</v>
      </c>
      <c r="E68" s="28">
        <f t="shared" si="3"/>
        <v>0</v>
      </c>
      <c r="F68" s="34"/>
    </row>
    <row r="69" spans="1:6" x14ac:dyDescent="0.2">
      <c r="A69" s="26" t="s">
        <v>64</v>
      </c>
      <c r="B69" s="27">
        <v>4</v>
      </c>
      <c r="C69" s="25">
        <f t="shared" si="1"/>
        <v>7.9207920792079207</v>
      </c>
      <c r="D69" s="32" t="s">
        <v>0</v>
      </c>
      <c r="E69" s="28">
        <f t="shared" si="3"/>
        <v>0</v>
      </c>
      <c r="F69" s="34"/>
    </row>
    <row r="70" spans="1:6" x14ac:dyDescent="0.2">
      <c r="A70" s="26" t="s">
        <v>65</v>
      </c>
      <c r="B70" s="27">
        <v>4</v>
      </c>
      <c r="C70" s="25">
        <f t="shared" si="1"/>
        <v>7.9207920792079207</v>
      </c>
      <c r="D70" s="32" t="s">
        <v>0</v>
      </c>
      <c r="E70" s="28">
        <f t="shared" si="3"/>
        <v>0</v>
      </c>
      <c r="F70" s="34"/>
    </row>
    <row r="71" spans="1:6" x14ac:dyDescent="0.2">
      <c r="A71" s="26" t="s">
        <v>66</v>
      </c>
      <c r="B71" s="27">
        <v>1</v>
      </c>
      <c r="C71" s="25">
        <f t="shared" si="1"/>
        <v>1.9801980198019802</v>
      </c>
      <c r="D71" s="32" t="s">
        <v>0</v>
      </c>
      <c r="E71" s="28">
        <f t="shared" si="3"/>
        <v>0</v>
      </c>
      <c r="F71" s="34"/>
    </row>
    <row r="72" spans="1:6" x14ac:dyDescent="0.2">
      <c r="A72" s="26" t="s">
        <v>67</v>
      </c>
      <c r="B72" s="27">
        <v>1</v>
      </c>
      <c r="C72" s="25">
        <f t="shared" si="1"/>
        <v>1.9801980198019802</v>
      </c>
      <c r="D72" s="32" t="s">
        <v>0</v>
      </c>
      <c r="E72" s="28">
        <f t="shared" si="3"/>
        <v>0</v>
      </c>
      <c r="F72" s="34"/>
    </row>
    <row r="73" spans="1:6" x14ac:dyDescent="0.2">
      <c r="A73" s="26" t="s">
        <v>68</v>
      </c>
      <c r="B73" s="27">
        <v>3</v>
      </c>
      <c r="C73" s="25">
        <f t="shared" si="1"/>
        <v>5.9405940594059405</v>
      </c>
      <c r="D73" s="32" t="s">
        <v>0</v>
      </c>
      <c r="E73" s="28">
        <f t="shared" si="3"/>
        <v>0</v>
      </c>
      <c r="F73" s="34"/>
    </row>
    <row r="74" spans="1:6" x14ac:dyDescent="0.2">
      <c r="A74" s="26" t="s">
        <v>69</v>
      </c>
      <c r="B74" s="27">
        <v>3</v>
      </c>
      <c r="C74" s="25">
        <f t="shared" si="1"/>
        <v>5.9405940594059405</v>
      </c>
      <c r="D74" s="32" t="s">
        <v>0</v>
      </c>
      <c r="E74" s="28">
        <f t="shared" si="3"/>
        <v>0</v>
      </c>
      <c r="F74" s="34"/>
    </row>
    <row r="75" spans="1:6" x14ac:dyDescent="0.2">
      <c r="A75" s="26" t="s">
        <v>70</v>
      </c>
      <c r="B75" s="27">
        <v>3</v>
      </c>
      <c r="C75" s="25">
        <f t="shared" ref="C75:C94" si="4">(400/SUM($B$10:$B$94))*B75</f>
        <v>5.9405940594059405</v>
      </c>
      <c r="D75" s="32" t="s">
        <v>0</v>
      </c>
      <c r="E75" s="28">
        <f t="shared" si="3"/>
        <v>0</v>
      </c>
      <c r="F75" s="34"/>
    </row>
    <row r="76" spans="1:6" x14ac:dyDescent="0.2">
      <c r="A76" s="26" t="s">
        <v>71</v>
      </c>
      <c r="B76" s="27">
        <v>1</v>
      </c>
      <c r="C76" s="25">
        <f t="shared" si="4"/>
        <v>1.9801980198019802</v>
      </c>
      <c r="D76" s="32" t="s">
        <v>0</v>
      </c>
      <c r="E76" s="28">
        <f t="shared" si="3"/>
        <v>0</v>
      </c>
      <c r="F76" s="34"/>
    </row>
    <row r="77" spans="1:6" x14ac:dyDescent="0.2">
      <c r="A77" s="26" t="s">
        <v>72</v>
      </c>
      <c r="B77" s="27">
        <v>4</v>
      </c>
      <c r="C77" s="25">
        <f t="shared" si="4"/>
        <v>7.9207920792079207</v>
      </c>
      <c r="D77" s="32" t="s">
        <v>0</v>
      </c>
      <c r="E77" s="28">
        <f t="shared" si="3"/>
        <v>0</v>
      </c>
      <c r="F77" s="34"/>
    </row>
    <row r="78" spans="1:6" x14ac:dyDescent="0.2">
      <c r="A78" s="26" t="s">
        <v>73</v>
      </c>
      <c r="B78" s="27">
        <v>4</v>
      </c>
      <c r="C78" s="25">
        <f t="shared" si="4"/>
        <v>7.9207920792079207</v>
      </c>
      <c r="D78" s="32" t="s">
        <v>0</v>
      </c>
      <c r="E78" s="28">
        <f t="shared" si="3"/>
        <v>0</v>
      </c>
      <c r="F78" s="34"/>
    </row>
    <row r="79" spans="1:6" x14ac:dyDescent="0.2">
      <c r="A79" s="26" t="s">
        <v>74</v>
      </c>
      <c r="B79" s="27">
        <v>4</v>
      </c>
      <c r="C79" s="25">
        <f t="shared" si="4"/>
        <v>7.9207920792079207</v>
      </c>
      <c r="D79" s="32" t="s">
        <v>0</v>
      </c>
      <c r="E79" s="28">
        <f t="shared" si="3"/>
        <v>0</v>
      </c>
      <c r="F79" s="34"/>
    </row>
    <row r="80" spans="1:6" x14ac:dyDescent="0.2">
      <c r="A80" s="26" t="s">
        <v>75</v>
      </c>
      <c r="B80" s="27">
        <v>4</v>
      </c>
      <c r="C80" s="25">
        <f t="shared" si="4"/>
        <v>7.9207920792079207</v>
      </c>
      <c r="D80" s="32" t="s">
        <v>0</v>
      </c>
      <c r="E80" s="28">
        <f t="shared" si="3"/>
        <v>0</v>
      </c>
      <c r="F80" s="34"/>
    </row>
    <row r="81" spans="1:6" x14ac:dyDescent="0.2">
      <c r="A81" s="26" t="s">
        <v>76</v>
      </c>
      <c r="B81" s="27">
        <v>5</v>
      </c>
      <c r="C81" s="25">
        <f t="shared" si="4"/>
        <v>9.9009900990099009</v>
      </c>
      <c r="D81" s="32" t="s">
        <v>0</v>
      </c>
      <c r="E81" s="28">
        <f t="shared" si="3"/>
        <v>0</v>
      </c>
      <c r="F81" s="34"/>
    </row>
    <row r="82" spans="1:6" x14ac:dyDescent="0.2">
      <c r="A82" s="26" t="s">
        <v>77</v>
      </c>
      <c r="B82" s="27">
        <v>3</v>
      </c>
      <c r="C82" s="25">
        <f t="shared" si="4"/>
        <v>5.9405940594059405</v>
      </c>
      <c r="D82" s="32" t="s">
        <v>0</v>
      </c>
      <c r="E82" s="28">
        <f t="shared" si="3"/>
        <v>0</v>
      </c>
      <c r="F82" s="34"/>
    </row>
    <row r="83" spans="1:6" x14ac:dyDescent="0.2">
      <c r="A83" s="26" t="s">
        <v>78</v>
      </c>
      <c r="B83" s="27">
        <v>4</v>
      </c>
      <c r="C83" s="25">
        <f t="shared" si="4"/>
        <v>7.9207920792079207</v>
      </c>
      <c r="D83" s="32" t="s">
        <v>0</v>
      </c>
      <c r="E83" s="28">
        <f t="shared" si="3"/>
        <v>0</v>
      </c>
      <c r="F83" s="34"/>
    </row>
    <row r="84" spans="1:6" x14ac:dyDescent="0.2">
      <c r="A84" s="26" t="s">
        <v>79</v>
      </c>
      <c r="B84" s="27">
        <v>1</v>
      </c>
      <c r="C84" s="25">
        <f t="shared" si="4"/>
        <v>1.9801980198019802</v>
      </c>
      <c r="D84" s="32" t="s">
        <v>0</v>
      </c>
      <c r="E84" s="28">
        <f t="shared" si="3"/>
        <v>0</v>
      </c>
      <c r="F84" s="34"/>
    </row>
    <row r="85" spans="1:6" x14ac:dyDescent="0.2">
      <c r="A85" s="26" t="s">
        <v>80</v>
      </c>
      <c r="B85" s="27">
        <v>1</v>
      </c>
      <c r="C85" s="25">
        <f t="shared" si="4"/>
        <v>1.9801980198019802</v>
      </c>
      <c r="D85" s="32" t="s">
        <v>0</v>
      </c>
      <c r="E85" s="28">
        <f t="shared" si="3"/>
        <v>0</v>
      </c>
      <c r="F85" s="34"/>
    </row>
    <row r="86" spans="1:6" x14ac:dyDescent="0.2">
      <c r="A86" s="26" t="s">
        <v>91</v>
      </c>
      <c r="B86" s="27">
        <v>1</v>
      </c>
      <c r="C86" s="25">
        <f t="shared" si="4"/>
        <v>1.9801980198019802</v>
      </c>
      <c r="D86" s="32" t="s">
        <v>0</v>
      </c>
      <c r="E86" s="28">
        <f t="shared" si="3"/>
        <v>0</v>
      </c>
      <c r="F86" s="34"/>
    </row>
    <row r="87" spans="1:6" x14ac:dyDescent="0.2">
      <c r="A87" s="26" t="s">
        <v>92</v>
      </c>
      <c r="B87" s="27">
        <v>1</v>
      </c>
      <c r="C87" s="25">
        <f t="shared" si="4"/>
        <v>1.9801980198019802</v>
      </c>
      <c r="D87" s="32" t="s">
        <v>0</v>
      </c>
      <c r="E87" s="28">
        <f t="shared" si="3"/>
        <v>0</v>
      </c>
      <c r="F87" s="34"/>
    </row>
    <row r="88" spans="1:6" x14ac:dyDescent="0.2">
      <c r="A88" s="26" t="s">
        <v>93</v>
      </c>
      <c r="B88" s="27">
        <v>1</v>
      </c>
      <c r="C88" s="25">
        <f t="shared" si="4"/>
        <v>1.9801980198019802</v>
      </c>
      <c r="D88" s="32" t="s">
        <v>0</v>
      </c>
      <c r="E88" s="28">
        <f t="shared" si="3"/>
        <v>0</v>
      </c>
      <c r="F88" s="34"/>
    </row>
    <row r="89" spans="1:6" x14ac:dyDescent="0.2">
      <c r="A89" s="26" t="s">
        <v>94</v>
      </c>
      <c r="B89" s="27">
        <v>1</v>
      </c>
      <c r="C89" s="25">
        <f t="shared" si="4"/>
        <v>1.9801980198019802</v>
      </c>
      <c r="D89" s="32" t="s">
        <v>0</v>
      </c>
      <c r="E89" s="28">
        <f t="shared" si="3"/>
        <v>0</v>
      </c>
      <c r="F89" s="34"/>
    </row>
    <row r="90" spans="1:6" x14ac:dyDescent="0.2">
      <c r="A90" s="26" t="s">
        <v>95</v>
      </c>
      <c r="B90" s="27">
        <v>1</v>
      </c>
      <c r="C90" s="25">
        <f t="shared" si="4"/>
        <v>1.9801980198019802</v>
      </c>
      <c r="D90" s="32" t="s">
        <v>0</v>
      </c>
      <c r="E90" s="28">
        <f t="shared" si="3"/>
        <v>0</v>
      </c>
      <c r="F90" s="34"/>
    </row>
    <row r="91" spans="1:6" x14ac:dyDescent="0.2">
      <c r="A91" s="26" t="s">
        <v>96</v>
      </c>
      <c r="B91" s="27">
        <v>1</v>
      </c>
      <c r="C91" s="25">
        <f t="shared" si="4"/>
        <v>1.9801980198019802</v>
      </c>
      <c r="D91" s="32" t="s">
        <v>0</v>
      </c>
      <c r="E91" s="28">
        <f t="shared" si="3"/>
        <v>0</v>
      </c>
      <c r="F91" s="34"/>
    </row>
    <row r="92" spans="1:6" x14ac:dyDescent="0.2">
      <c r="A92" s="26" t="s">
        <v>97</v>
      </c>
      <c r="B92" s="27">
        <v>1</v>
      </c>
      <c r="C92" s="25">
        <f t="shared" si="4"/>
        <v>1.9801980198019802</v>
      </c>
      <c r="D92" s="32" t="s">
        <v>0</v>
      </c>
      <c r="E92" s="28">
        <f t="shared" si="3"/>
        <v>0</v>
      </c>
      <c r="F92" s="34"/>
    </row>
    <row r="93" spans="1:6" x14ac:dyDescent="0.2">
      <c r="A93" s="26" t="s">
        <v>98</v>
      </c>
      <c r="B93" s="27">
        <v>3</v>
      </c>
      <c r="C93" s="25">
        <f t="shared" si="4"/>
        <v>5.9405940594059405</v>
      </c>
      <c r="D93" s="32" t="s">
        <v>0</v>
      </c>
      <c r="E93" s="28">
        <f t="shared" si="3"/>
        <v>0</v>
      </c>
      <c r="F93" s="34"/>
    </row>
    <row r="94" spans="1:6" x14ac:dyDescent="0.2">
      <c r="A94" s="26" t="s">
        <v>99</v>
      </c>
      <c r="B94" s="27">
        <v>5</v>
      </c>
      <c r="C94" s="25">
        <f t="shared" si="4"/>
        <v>9.9009900990099009</v>
      </c>
      <c r="D94" s="32" t="s">
        <v>0</v>
      </c>
      <c r="E94" s="28">
        <f t="shared" si="3"/>
        <v>0</v>
      </c>
      <c r="F94" s="34"/>
    </row>
    <row r="95" spans="1:6" s="30" customFormat="1" ht="15" customHeight="1" x14ac:dyDescent="0.25">
      <c r="A95" s="29" t="s">
        <v>84</v>
      </c>
      <c r="B95" s="29"/>
      <c r="C95" s="1">
        <f>SUM(C10:C94)</f>
        <v>400.00000000000011</v>
      </c>
      <c r="D95" s="2"/>
      <c r="E95" s="1">
        <f>SUM(E10:E94)</f>
        <v>0</v>
      </c>
      <c r="F95" s="36"/>
    </row>
    <row r="96" spans="1:6" s="30" customFormat="1" ht="15" customHeight="1" x14ac:dyDescent="0.25">
      <c r="A96" s="35"/>
      <c r="B96" s="35"/>
      <c r="C96" s="35"/>
      <c r="D96" s="35"/>
      <c r="E96" s="35"/>
      <c r="F96" s="35"/>
    </row>
    <row r="97" spans="1:6" ht="15" customHeight="1" x14ac:dyDescent="0.2">
      <c r="A97" s="42" t="s">
        <v>86</v>
      </c>
      <c r="B97" s="42"/>
      <c r="C97" s="42"/>
      <c r="D97" s="42"/>
      <c r="E97" s="42"/>
      <c r="F97" s="42"/>
    </row>
    <row r="98" spans="1:6" x14ac:dyDescent="0.2">
      <c r="F98" s="9"/>
    </row>
    <row r="99" spans="1:6" x14ac:dyDescent="0.2">
      <c r="A99" s="7" t="s">
        <v>87</v>
      </c>
      <c r="C99" s="45"/>
      <c r="D99" s="45"/>
      <c r="E99" s="45"/>
      <c r="F99" s="9"/>
    </row>
    <row r="100" spans="1:6" ht="5.25" customHeight="1" x14ac:dyDescent="0.2">
      <c r="C100" s="45"/>
      <c r="D100" s="45"/>
      <c r="E100" s="45"/>
      <c r="F100" s="9"/>
    </row>
    <row r="101" spans="1:6" x14ac:dyDescent="0.2">
      <c r="A101" s="7" t="s">
        <v>88</v>
      </c>
      <c r="C101" s="45"/>
      <c r="D101" s="45"/>
      <c r="E101" s="45"/>
      <c r="F101" s="9"/>
    </row>
    <row r="102" spans="1:6" ht="5.25" customHeight="1" x14ac:dyDescent="0.2">
      <c r="C102" s="45"/>
      <c r="D102" s="45"/>
      <c r="E102" s="45"/>
      <c r="F102" s="9"/>
    </row>
    <row r="103" spans="1:6" x14ac:dyDescent="0.2">
      <c r="A103" s="7" t="s">
        <v>89</v>
      </c>
      <c r="C103" s="45"/>
      <c r="D103" s="45"/>
      <c r="E103" s="45"/>
      <c r="F103" s="9"/>
    </row>
    <row r="104" spans="1:6" ht="5.25" customHeight="1" x14ac:dyDescent="0.2">
      <c r="C104" s="45"/>
      <c r="D104" s="45"/>
      <c r="E104" s="45"/>
      <c r="F104" s="9"/>
    </row>
    <row r="105" spans="1:6" x14ac:dyDescent="0.2">
      <c r="A105" s="43"/>
      <c r="B105" s="43"/>
      <c r="C105" s="44"/>
      <c r="D105" s="44"/>
      <c r="E105" s="44"/>
      <c r="F105" s="44" t="s">
        <v>90</v>
      </c>
    </row>
    <row r="106" spans="1:6" x14ac:dyDescent="0.2"/>
    <row r="107" spans="1:6" x14ac:dyDescent="0.2"/>
    <row r="108" spans="1:6" x14ac:dyDescent="0.2"/>
    <row r="109" spans="1:6" x14ac:dyDescent="0.2"/>
    <row r="110" spans="1:6" x14ac:dyDescent="0.2"/>
    <row r="111" spans="1:6" x14ac:dyDescent="0.2"/>
    <row r="112" spans="1:6" x14ac:dyDescent="0.2"/>
    <row r="113" x14ac:dyDescent="0.2"/>
    <row r="114" x14ac:dyDescent="0.2"/>
    <row r="115" x14ac:dyDescent="0.2"/>
    <row r="116" x14ac:dyDescent="0.2"/>
    <row r="117" x14ac:dyDescent="0.2"/>
    <row r="118" x14ac:dyDescent="0.2"/>
  </sheetData>
  <sheetProtection algorithmName="SHA-512" hashValue="K4rzZJz53g9IlrhkRqia+FStze+c8fiieF0E9weD8BARR9YrtsTadHKyUjTAJiGwzg7rXg8qnvkefgyBzJU1qw==" saltValue="d2TpJXwy1mpMWxWEB6YMDg==" spinCount="100000" sheet="1" objects="1" scenarios="1"/>
  <mergeCells count="3">
    <mergeCell ref="B4:F4"/>
    <mergeCell ref="A6:XFD6"/>
    <mergeCell ref="A105:B105"/>
  </mergeCells>
  <phoneticPr fontId="6" type="noConversion"/>
  <dataValidations count="1">
    <dataValidation type="list" allowBlank="1" showInputMessage="1" showErrorMessage="1" sqref="D10:D94" xr:uid="{A44F2ECD-D8D4-427B-9F38-C8BDAAEB8F73}">
      <formula1>"ja,binnen 3 maand,nee"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Een nieuw document maken." ma:contentTypeScope="" ma:versionID="ce3a242f704e7117d17d27c53499da24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a483d6ea362d84604f454849ff594dd3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F676C-A55E-4B78-A20C-A80F46C2E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5C2649-4239-40D0-B3C6-E14C22564838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720d9b1d-60e8-4acf-8763-7792c7c9d130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b6d353-2e47-4aa4-9b0f-d1ecf904f41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Checklist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creator>Menno Eelkema</dc:creator>
  <cp:lastModifiedBy>Henk Vrieling - De Inkoop Adviesgroep</cp:lastModifiedBy>
  <cp:lastPrinted>2019-12-20T11:09:14Z</cp:lastPrinted>
  <dcterms:created xsi:type="dcterms:W3CDTF">2015-06-05T18:17:20Z</dcterms:created>
  <dcterms:modified xsi:type="dcterms:W3CDTF">2020-10-30T08:48:51Z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