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B\JZI\INK\Post- en pakketdiensten 2021\9. Tenderned documenten\"/>
    </mc:Choice>
  </mc:AlternateContent>
  <bookViews>
    <workbookView xWindow="0" yWindow="0" windowWidth="28800" windowHeight="11700"/>
  </bookViews>
  <sheets>
    <sheet name="Prijzenblad" sheetId="1" r:id="rId1"/>
  </sheets>
  <definedNames>
    <definedName name="_xlnm.Print_Area" localSheetId="0">Prijzenblad!$A$1:$H$66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3" i="1"/>
  <c r="D45" i="1" l="1"/>
  <c r="D44" i="1"/>
  <c r="H30" i="1"/>
  <c r="H31" i="1"/>
  <c r="H32" i="1"/>
  <c r="H33" i="1"/>
  <c r="H25" i="1"/>
  <c r="H26" i="1"/>
  <c r="H27" i="1"/>
  <c r="H28" i="1"/>
  <c r="H24" i="1"/>
  <c r="D50" i="1"/>
  <c r="D43" i="1"/>
  <c r="D46" i="1" l="1"/>
  <c r="D38" i="1"/>
  <c r="A66" i="1" s="1"/>
  <c r="H11" i="1"/>
  <c r="H10" i="1"/>
  <c r="H9" i="1"/>
  <c r="H8" i="1"/>
  <c r="H7" i="1"/>
  <c r="H6" i="1"/>
  <c r="H5" i="1"/>
  <c r="H4" i="1"/>
  <c r="H17" i="1"/>
  <c r="H18" i="1"/>
  <c r="H19" i="1"/>
  <c r="H16" i="1"/>
  <c r="B63" i="1"/>
  <c r="D63" i="1" s="1"/>
  <c r="B60" i="1"/>
  <c r="D60" i="1" s="1"/>
  <c r="D56" i="1"/>
  <c r="D55" i="1"/>
  <c r="H20" i="1" l="1"/>
  <c r="H12" i="1"/>
  <c r="D57" i="1"/>
  <c r="H34" i="1"/>
</calcChain>
</file>

<file path=xl/sharedStrings.xml><?xml version="1.0" encoding="utf-8"?>
<sst xmlns="http://schemas.openxmlformats.org/spreadsheetml/2006/main" count="124" uniqueCount="47">
  <si>
    <t xml:space="preserve">Fictieve aantallen </t>
  </si>
  <si>
    <t>Fictieve aantallen</t>
  </si>
  <si>
    <t xml:space="preserve">Totaalprijs </t>
  </si>
  <si>
    <t>0-20</t>
  </si>
  <si>
    <t>20-30</t>
  </si>
  <si>
    <t>30-40</t>
  </si>
  <si>
    <t>40-50</t>
  </si>
  <si>
    <t>50-100</t>
  </si>
  <si>
    <t>100-200</t>
  </si>
  <si>
    <t>200-350</t>
  </si>
  <si>
    <t>350-500</t>
  </si>
  <si>
    <t>500-1000</t>
  </si>
  <si>
    <t>1000-2000</t>
  </si>
  <si>
    <t xml:space="preserve">Stuksprijs </t>
  </si>
  <si>
    <t>0-2000</t>
  </si>
  <si>
    <t xml:space="preserve">Pakketten binnen NL </t>
  </si>
  <si>
    <t xml:space="preserve">Haalservice </t>
  </si>
  <si>
    <t xml:space="preserve">Aantal dagen </t>
  </si>
  <si>
    <t xml:space="preserve">Prijs per dag </t>
  </si>
  <si>
    <t>Totaalprijs</t>
  </si>
  <si>
    <t xml:space="preserve">Brengservice </t>
  </si>
  <si>
    <t>Totaalsom</t>
  </si>
  <si>
    <t>Voor nadere specificaties zie ook tab2 - Productomschrijving</t>
  </si>
  <si>
    <t>500-2000</t>
  </si>
  <si>
    <t>0-10.000</t>
  </si>
  <si>
    <t>10.000-23.000</t>
  </si>
  <si>
    <t>Partijenpost 24 uur, Gemengd (Verschillend qua uiterlijk, formaat en gewicht - één afzenderadres)</t>
  </si>
  <si>
    <t>Partijenpost 24 uur, Klein (Papieren verpakking, Papieren inhoud, Rechthoekig/Vierkant. Max. C5 en max. 50 gram - één afzenderadres)</t>
  </si>
  <si>
    <t>Partijenpost 24 uur, Speciaal (Alle soorten verpakking, Max. brievenbusformaat en max. 2000 gram - één afzenderadres)</t>
  </si>
  <si>
    <t xml:space="preserve">Fictieve 
aantallen </t>
  </si>
  <si>
    <t>Min. partijgrootte 
250 stuks</t>
  </si>
  <si>
    <t>Gewicht 
in gram</t>
  </si>
  <si>
    <t>Min. partijgrootte 2.500 stuks</t>
  </si>
  <si>
    <t xml:space="preserve">Min. partijgrootte 
5.000 stuks </t>
  </si>
  <si>
    <t>Min. partijgrootte 
1.000 stuks</t>
  </si>
  <si>
    <t>Min. partijgrootte 5.000 stuks (gesorteerd)</t>
  </si>
  <si>
    <t>Naam inschrijver</t>
  </si>
  <si>
    <t>Naam ondertekenaar</t>
  </si>
  <si>
    <t>Datum</t>
  </si>
  <si>
    <t>Handtekening</t>
  </si>
  <si>
    <t>Aangetekende post binnenland</t>
  </si>
  <si>
    <t>Antwoordnummer brieven of vergelijkbaar</t>
  </si>
  <si>
    <t>Losse post binnenland (zoals brievenbuspakjes en brievenbus post)</t>
  </si>
  <si>
    <t>nvt</t>
  </si>
  <si>
    <t>Partijgrootte tot 250 stuks</t>
  </si>
  <si>
    <t>Tijdvak</t>
  </si>
  <si>
    <t>* De opgegeven prijzen voor het antwoordnummer worden niet meegewogen in de prijsbeoordeling.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</si>
</sst>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??_ ;_ @_ "/>
    <numFmt numFmtId="165" formatCode="_-&quot;€&quot;\ * #,##0.00_-;_-&quot;€&quot;\ * #,##0.00\-;_-&quot;€&quot;\ * &quot;-&quot;??_-;_-@_-"/>
    <numFmt numFmtId="166" formatCode="_-[$€-2]\ * #,##0.00_-;_-[$€-2]\ * #,##0.00\-;_-[$€-2]\ * &quot;-&quot;??_-"/>
  </numFmts>
  <fonts count="1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bgColor theme="7" tint="0.79998168889431442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4" xfId="0" applyBorder="1" applyAlignment="1">
      <alignment horizontal="right"/>
    </xf>
    <xf numFmtId="0" fontId="0" fillId="3" borderId="4" xfId="0" applyFill="1" applyBorder="1"/>
    <xf numFmtId="0" fontId="0" fillId="0" borderId="4" xfId="0" applyBorder="1"/>
    <xf numFmtId="3" fontId="0" fillId="0" borderId="4" xfId="0" applyNumberFormat="1" applyBorder="1"/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/>
    <xf numFmtId="164" fontId="1" fillId="2" borderId="0" xfId="1" applyNumberFormat="1"/>
    <xf numFmtId="0" fontId="2" fillId="4" borderId="2" xfId="0" applyFont="1" applyFill="1" applyBorder="1"/>
    <xf numFmtId="0" fontId="5" fillId="4" borderId="1" xfId="0" applyFont="1" applyFill="1" applyBorder="1"/>
    <xf numFmtId="164" fontId="0" fillId="6" borderId="4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3" borderId="4" xfId="0" applyNumberForma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44" fontId="2" fillId="4" borderId="2" xfId="8" applyFont="1" applyFill="1" applyBorder="1"/>
    <xf numFmtId="44" fontId="6" fillId="7" borderId="4" xfId="8" applyFont="1" applyFill="1" applyBorder="1" applyAlignment="1">
      <alignment horizontal="center" vertical="center" wrapText="1"/>
    </xf>
    <xf numFmtId="44" fontId="0" fillId="5" borderId="4" xfId="8" applyFont="1" applyFill="1" applyBorder="1" applyAlignment="1">
      <alignment horizontal="right"/>
    </xf>
    <xf numFmtId="44" fontId="0" fillId="0" borderId="0" xfId="8" applyFont="1"/>
    <xf numFmtId="44" fontId="5" fillId="4" borderId="1" xfId="8" applyFont="1" applyFill="1" applyBorder="1"/>
    <xf numFmtId="44" fontId="0" fillId="5" borderId="4" xfId="8" applyFont="1" applyFill="1" applyBorder="1"/>
    <xf numFmtId="44" fontId="0" fillId="3" borderId="4" xfId="8" applyFont="1" applyFill="1" applyBorder="1"/>
    <xf numFmtId="44" fontId="3" fillId="4" borderId="3" xfId="8" applyFont="1" applyFill="1" applyBorder="1"/>
    <xf numFmtId="44" fontId="6" fillId="7" borderId="4" xfId="8" applyFont="1" applyFill="1" applyBorder="1" applyAlignment="1">
      <alignment horizontal="center" vertical="center"/>
    </xf>
    <xf numFmtId="44" fontId="0" fillId="0" borderId="4" xfId="8" applyFont="1" applyBorder="1"/>
    <xf numFmtId="44" fontId="0" fillId="6" borderId="4" xfId="8" applyFont="1" applyFill="1" applyBorder="1"/>
    <xf numFmtId="44" fontId="0" fillId="0" borderId="0" xfId="8" applyFont="1" applyProtection="1">
      <protection locked="0"/>
    </xf>
    <xf numFmtId="44" fontId="0" fillId="0" borderId="0" xfId="8" applyFont="1" applyBorder="1" applyAlignment="1">
      <alignment wrapText="1"/>
    </xf>
    <xf numFmtId="44" fontId="0" fillId="0" borderId="0" xfId="8" quotePrefix="1" applyFont="1"/>
    <xf numFmtId="44" fontId="0" fillId="5" borderId="4" xfId="8" applyFont="1" applyFill="1" applyBorder="1" applyAlignment="1">
      <alignment horizontal="center"/>
    </xf>
    <xf numFmtId="0" fontId="0" fillId="0" borderId="4" xfId="0" applyBorder="1" applyAlignment="1">
      <alignment horizontal="left" vertical="top" wrapText="1"/>
    </xf>
  </cellXfs>
  <cellStyles count="9">
    <cellStyle name="Euro" xfId="3"/>
    <cellStyle name="Neutraal" xfId="1" builtinId="28"/>
    <cellStyle name="Procent 2" xfId="4"/>
    <cellStyle name="Standaard" xfId="0" builtinId="0"/>
    <cellStyle name="Standaard 2" xfId="5"/>
    <cellStyle name="Standaard 3" xfId="2"/>
    <cellStyle name="Valuta" xfId="8" builtinId="4"/>
    <cellStyle name="Valuta 2" xfId="6"/>
    <cellStyle name="Valuta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119063</xdr:rowOff>
    </xdr:from>
    <xdr:to>
      <xdr:col>8</xdr:col>
      <xdr:colOff>3210936</xdr:colOff>
      <xdr:row>2</xdr:row>
      <xdr:rowOff>41595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1313" y="119063"/>
          <a:ext cx="2877561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zoomScale="80" zoomScaleNormal="80" workbookViewId="0">
      <selection activeCell="A37" sqref="A37"/>
    </sheetView>
  </sheetViews>
  <sheetFormatPr defaultRowHeight="15" x14ac:dyDescent="0.25"/>
  <cols>
    <col min="1" max="1" width="23.7109375" customWidth="1"/>
    <col min="2" max="2" width="32.7109375" customWidth="1"/>
    <col min="3" max="3" width="18.7109375" style="22" customWidth="1"/>
    <col min="4" max="4" width="18.7109375" customWidth="1"/>
    <col min="5" max="5" width="18.7109375" style="22" customWidth="1"/>
    <col min="6" max="6" width="18.7109375" customWidth="1"/>
    <col min="7" max="7" width="18.7109375" style="22" customWidth="1"/>
    <col min="8" max="8" width="21.28515625" style="22" customWidth="1"/>
    <col min="9" max="9" width="52.7109375" customWidth="1"/>
    <col min="10" max="10" width="15.7109375" customWidth="1"/>
  </cols>
  <sheetData>
    <row r="1" spans="1:8" ht="18.75" x14ac:dyDescent="0.3">
      <c r="A1" s="12" t="s">
        <v>26</v>
      </c>
      <c r="B1" s="11"/>
      <c r="C1" s="19"/>
      <c r="D1" s="11"/>
      <c r="E1" s="19"/>
      <c r="F1" s="11"/>
      <c r="G1" s="19"/>
      <c r="H1" s="26"/>
    </row>
    <row r="2" spans="1:8" ht="47.25" x14ac:dyDescent="0.25">
      <c r="A2" s="15" t="s">
        <v>31</v>
      </c>
      <c r="B2" s="14" t="s">
        <v>29</v>
      </c>
      <c r="C2" s="20" t="s">
        <v>44</v>
      </c>
      <c r="D2" s="14" t="s">
        <v>29</v>
      </c>
      <c r="E2" s="20" t="s">
        <v>30</v>
      </c>
      <c r="F2" s="14" t="s">
        <v>29</v>
      </c>
      <c r="G2" s="20" t="s">
        <v>34</v>
      </c>
      <c r="H2" s="27" t="s">
        <v>2</v>
      </c>
    </row>
    <row r="3" spans="1:8" x14ac:dyDescent="0.25">
      <c r="A3" s="16" t="s">
        <v>3</v>
      </c>
      <c r="B3" s="17">
        <v>9231</v>
      </c>
      <c r="C3" s="21">
        <v>0</v>
      </c>
      <c r="D3" s="17">
        <v>19306</v>
      </c>
      <c r="E3" s="21">
        <v>0</v>
      </c>
      <c r="F3" s="17">
        <v>1000</v>
      </c>
      <c r="G3" s="21">
        <v>0</v>
      </c>
      <c r="H3" s="28">
        <f>B3*C3+D3*E3+F3*G3</f>
        <v>0</v>
      </c>
    </row>
    <row r="4" spans="1:8" x14ac:dyDescent="0.25">
      <c r="A4" s="16" t="s">
        <v>4</v>
      </c>
      <c r="B4" s="17">
        <v>17573</v>
      </c>
      <c r="C4" s="21">
        <v>0</v>
      </c>
      <c r="D4" s="17">
        <v>5937</v>
      </c>
      <c r="E4" s="21">
        <v>0</v>
      </c>
      <c r="F4" s="17">
        <v>1000</v>
      </c>
      <c r="G4" s="21">
        <v>0</v>
      </c>
      <c r="H4" s="28">
        <f t="shared" ref="H4:H11" si="0">B4*C4+D4*E4+F4*G4</f>
        <v>0</v>
      </c>
    </row>
    <row r="5" spans="1:8" x14ac:dyDescent="0.25">
      <c r="A5" s="16" t="s">
        <v>5</v>
      </c>
      <c r="B5" s="17">
        <v>5309</v>
      </c>
      <c r="C5" s="21">
        <v>0</v>
      </c>
      <c r="D5" s="17">
        <v>250</v>
      </c>
      <c r="E5" s="21">
        <v>0</v>
      </c>
      <c r="F5" s="17">
        <v>1000</v>
      </c>
      <c r="G5" s="21">
        <v>0</v>
      </c>
      <c r="H5" s="28">
        <f t="shared" si="0"/>
        <v>0</v>
      </c>
    </row>
    <row r="6" spans="1:8" x14ac:dyDescent="0.25">
      <c r="A6" s="16" t="s">
        <v>6</v>
      </c>
      <c r="B6" s="17">
        <v>2600</v>
      </c>
      <c r="C6" s="21">
        <v>0</v>
      </c>
      <c r="D6" s="17">
        <v>250</v>
      </c>
      <c r="E6" s="21">
        <v>0</v>
      </c>
      <c r="F6" s="17">
        <v>1000</v>
      </c>
      <c r="G6" s="21">
        <v>0</v>
      </c>
      <c r="H6" s="28">
        <f t="shared" si="0"/>
        <v>0</v>
      </c>
    </row>
    <row r="7" spans="1:8" x14ac:dyDescent="0.25">
      <c r="A7" s="16" t="s">
        <v>7</v>
      </c>
      <c r="B7" s="17">
        <v>100</v>
      </c>
      <c r="C7" s="21">
        <v>0</v>
      </c>
      <c r="D7" s="17">
        <v>250</v>
      </c>
      <c r="E7" s="21">
        <v>0</v>
      </c>
      <c r="F7" s="17">
        <v>1000</v>
      </c>
      <c r="G7" s="21">
        <v>0</v>
      </c>
      <c r="H7" s="28">
        <f t="shared" si="0"/>
        <v>0</v>
      </c>
    </row>
    <row r="8" spans="1:8" x14ac:dyDescent="0.25">
      <c r="A8" s="16" t="s">
        <v>8</v>
      </c>
      <c r="B8" s="17">
        <v>100</v>
      </c>
      <c r="C8" s="21">
        <v>0</v>
      </c>
      <c r="D8" s="17">
        <v>250</v>
      </c>
      <c r="E8" s="21">
        <v>0</v>
      </c>
      <c r="F8" s="17">
        <v>1000</v>
      </c>
      <c r="G8" s="21">
        <v>0</v>
      </c>
      <c r="H8" s="28">
        <f t="shared" si="0"/>
        <v>0</v>
      </c>
    </row>
    <row r="9" spans="1:8" x14ac:dyDescent="0.25">
      <c r="A9" s="16" t="s">
        <v>9</v>
      </c>
      <c r="B9" s="17">
        <v>100</v>
      </c>
      <c r="C9" s="21">
        <v>0</v>
      </c>
      <c r="D9" s="17">
        <v>250</v>
      </c>
      <c r="E9" s="21">
        <v>0</v>
      </c>
      <c r="F9" s="17">
        <v>1000</v>
      </c>
      <c r="G9" s="21">
        <v>0</v>
      </c>
      <c r="H9" s="28">
        <f t="shared" si="0"/>
        <v>0</v>
      </c>
    </row>
    <row r="10" spans="1:8" x14ac:dyDescent="0.25">
      <c r="A10" s="16" t="s">
        <v>10</v>
      </c>
      <c r="B10" s="17">
        <v>100</v>
      </c>
      <c r="C10" s="21">
        <v>0</v>
      </c>
      <c r="D10" s="17">
        <v>250</v>
      </c>
      <c r="E10" s="21">
        <v>0</v>
      </c>
      <c r="F10" s="17">
        <v>1000</v>
      </c>
      <c r="G10" s="21">
        <v>0</v>
      </c>
      <c r="H10" s="28">
        <f t="shared" si="0"/>
        <v>0</v>
      </c>
    </row>
    <row r="11" spans="1:8" x14ac:dyDescent="0.25">
      <c r="A11" s="16" t="s">
        <v>23</v>
      </c>
      <c r="B11" s="17">
        <v>43</v>
      </c>
      <c r="C11" s="21">
        <v>0</v>
      </c>
      <c r="D11" s="17">
        <v>250</v>
      </c>
      <c r="E11" s="21">
        <v>0</v>
      </c>
      <c r="F11" s="17">
        <v>1000</v>
      </c>
      <c r="G11" s="21">
        <v>0</v>
      </c>
      <c r="H11" s="28">
        <f t="shared" si="0"/>
        <v>0</v>
      </c>
    </row>
    <row r="12" spans="1:8" x14ac:dyDescent="0.25">
      <c r="H12" s="29">
        <f>SUM(H3:H11)</f>
        <v>0</v>
      </c>
    </row>
    <row r="14" spans="1:8" ht="18.75" x14ac:dyDescent="0.3">
      <c r="A14" s="12" t="s">
        <v>27</v>
      </c>
      <c r="B14" s="12"/>
      <c r="C14" s="23"/>
      <c r="D14" s="12"/>
      <c r="E14" s="23"/>
      <c r="F14" s="12"/>
      <c r="G14" s="23"/>
      <c r="H14" s="23"/>
    </row>
    <row r="15" spans="1:8" ht="47.25" x14ac:dyDescent="0.25">
      <c r="A15" s="15" t="s">
        <v>31</v>
      </c>
      <c r="B15" s="15" t="s">
        <v>29</v>
      </c>
      <c r="C15" s="20" t="s">
        <v>30</v>
      </c>
      <c r="D15" s="15" t="s">
        <v>0</v>
      </c>
      <c r="E15" s="20" t="s">
        <v>32</v>
      </c>
      <c r="F15" s="15" t="s">
        <v>1</v>
      </c>
      <c r="G15" s="20" t="s">
        <v>33</v>
      </c>
      <c r="H15" s="20" t="s">
        <v>2</v>
      </c>
    </row>
    <row r="16" spans="1:8" x14ac:dyDescent="0.25">
      <c r="A16" s="16" t="s">
        <v>3</v>
      </c>
      <c r="B16" s="3">
        <v>1260</v>
      </c>
      <c r="C16" s="24">
        <v>0</v>
      </c>
      <c r="D16" s="3">
        <v>2500</v>
      </c>
      <c r="E16" s="24">
        <v>0</v>
      </c>
      <c r="F16" s="3">
        <v>5000</v>
      </c>
      <c r="G16" s="24">
        <v>0</v>
      </c>
      <c r="H16" s="28">
        <f>B16*C16+D16*E16+F16*G16</f>
        <v>0</v>
      </c>
    </row>
    <row r="17" spans="1:8" x14ac:dyDescent="0.25">
      <c r="A17" s="16" t="s">
        <v>4</v>
      </c>
      <c r="B17" s="4">
        <v>750</v>
      </c>
      <c r="C17" s="24">
        <v>0</v>
      </c>
      <c r="D17" s="3">
        <v>2500</v>
      </c>
      <c r="E17" s="24">
        <v>0</v>
      </c>
      <c r="F17" s="3">
        <v>5000</v>
      </c>
      <c r="G17" s="24">
        <v>0</v>
      </c>
      <c r="H17" s="28">
        <f>B17*C17+D17*E17+F17*G17</f>
        <v>0</v>
      </c>
    </row>
    <row r="18" spans="1:8" x14ac:dyDescent="0.25">
      <c r="A18" s="16" t="s">
        <v>5</v>
      </c>
      <c r="B18" s="3">
        <v>200</v>
      </c>
      <c r="C18" s="24">
        <v>0</v>
      </c>
      <c r="D18" s="3">
        <v>2500</v>
      </c>
      <c r="E18" s="24">
        <v>0</v>
      </c>
      <c r="F18" s="3">
        <v>5000</v>
      </c>
      <c r="G18" s="24">
        <v>0</v>
      </c>
      <c r="H18" s="28">
        <f>B18*C18+D18*E18+F18*G18</f>
        <v>0</v>
      </c>
    </row>
    <row r="19" spans="1:8" x14ac:dyDescent="0.25">
      <c r="A19" s="16" t="s">
        <v>6</v>
      </c>
      <c r="B19" s="3">
        <v>200</v>
      </c>
      <c r="C19" s="24">
        <v>0</v>
      </c>
      <c r="D19" s="3">
        <v>2500</v>
      </c>
      <c r="E19" s="24">
        <v>0</v>
      </c>
      <c r="F19" s="3">
        <v>5000</v>
      </c>
      <c r="G19" s="24">
        <v>0</v>
      </c>
      <c r="H19" s="28">
        <f>B19*C19+D19*E19+F19*G19</f>
        <v>0</v>
      </c>
    </row>
    <row r="20" spans="1:8" x14ac:dyDescent="0.25">
      <c r="H20" s="29">
        <f>SUM(H16:H19)</f>
        <v>0</v>
      </c>
    </row>
    <row r="22" spans="1:8" ht="18.75" x14ac:dyDescent="0.3">
      <c r="A22" s="12" t="s">
        <v>28</v>
      </c>
      <c r="B22" s="12"/>
      <c r="C22" s="23"/>
      <c r="D22" s="12"/>
      <c r="E22" s="23"/>
      <c r="F22" s="12"/>
      <c r="G22" s="23"/>
      <c r="H22" s="23"/>
    </row>
    <row r="23" spans="1:8" ht="63" x14ac:dyDescent="0.25">
      <c r="A23" s="15" t="s">
        <v>31</v>
      </c>
      <c r="B23" s="15" t="s">
        <v>0</v>
      </c>
      <c r="C23" s="20" t="s">
        <v>30</v>
      </c>
      <c r="D23" s="15" t="s">
        <v>0</v>
      </c>
      <c r="E23" s="20" t="s">
        <v>32</v>
      </c>
      <c r="F23" s="15" t="s">
        <v>1</v>
      </c>
      <c r="G23" s="20" t="s">
        <v>35</v>
      </c>
      <c r="H23" s="20" t="s">
        <v>2</v>
      </c>
    </row>
    <row r="24" spans="1:8" x14ac:dyDescent="0.25">
      <c r="A24" s="16" t="s">
        <v>3</v>
      </c>
      <c r="B24" s="2">
        <v>350</v>
      </c>
      <c r="C24" s="24">
        <v>0</v>
      </c>
      <c r="D24" s="2">
        <v>2500</v>
      </c>
      <c r="E24" s="24">
        <v>0</v>
      </c>
      <c r="F24" s="2" t="s">
        <v>43</v>
      </c>
      <c r="G24" s="25" t="s">
        <v>43</v>
      </c>
      <c r="H24" s="28">
        <f>B24*C24+D24*E24</f>
        <v>0</v>
      </c>
    </row>
    <row r="25" spans="1:8" x14ac:dyDescent="0.25">
      <c r="A25" s="16" t="s">
        <v>4</v>
      </c>
      <c r="B25" s="2">
        <v>250</v>
      </c>
      <c r="C25" s="24">
        <v>0</v>
      </c>
      <c r="D25" s="2">
        <v>2500</v>
      </c>
      <c r="E25" s="24">
        <v>0</v>
      </c>
      <c r="F25" s="2" t="s">
        <v>43</v>
      </c>
      <c r="G25" s="25" t="s">
        <v>43</v>
      </c>
      <c r="H25" s="28">
        <f t="shared" ref="H25:H28" si="1">B25*C25+D25*E25</f>
        <v>0</v>
      </c>
    </row>
    <row r="26" spans="1:8" x14ac:dyDescent="0.25">
      <c r="A26" s="16" t="s">
        <v>5</v>
      </c>
      <c r="B26" s="2">
        <v>250</v>
      </c>
      <c r="C26" s="24">
        <v>0</v>
      </c>
      <c r="D26" s="2">
        <v>2500</v>
      </c>
      <c r="E26" s="24">
        <v>0</v>
      </c>
      <c r="F26" s="2" t="s">
        <v>43</v>
      </c>
      <c r="G26" s="25" t="s">
        <v>43</v>
      </c>
      <c r="H26" s="28">
        <f t="shared" si="1"/>
        <v>0</v>
      </c>
    </row>
    <row r="27" spans="1:8" x14ac:dyDescent="0.25">
      <c r="A27" s="16" t="s">
        <v>6</v>
      </c>
      <c r="B27" s="2">
        <v>250</v>
      </c>
      <c r="C27" s="24">
        <v>0</v>
      </c>
      <c r="D27" s="2">
        <v>2500</v>
      </c>
      <c r="E27" s="24">
        <v>0</v>
      </c>
      <c r="F27" s="2" t="s">
        <v>43</v>
      </c>
      <c r="G27" s="25" t="s">
        <v>43</v>
      </c>
      <c r="H27" s="28">
        <f t="shared" si="1"/>
        <v>0</v>
      </c>
    </row>
    <row r="28" spans="1:8" x14ac:dyDescent="0.25">
      <c r="A28" s="16" t="s">
        <v>7</v>
      </c>
      <c r="B28" s="2">
        <v>250</v>
      </c>
      <c r="C28" s="24">
        <v>0</v>
      </c>
      <c r="D28" s="2">
        <v>2500</v>
      </c>
      <c r="E28" s="24">
        <v>0</v>
      </c>
      <c r="F28" s="2" t="s">
        <v>43</v>
      </c>
      <c r="G28" s="25" t="s">
        <v>43</v>
      </c>
      <c r="H28" s="28">
        <f t="shared" si="1"/>
        <v>0</v>
      </c>
    </row>
    <row r="29" spans="1:8" x14ac:dyDescent="0.25">
      <c r="A29" s="16" t="s">
        <v>8</v>
      </c>
      <c r="B29" s="2">
        <v>250</v>
      </c>
      <c r="C29" s="24">
        <v>0</v>
      </c>
      <c r="D29" s="2" t="s">
        <v>43</v>
      </c>
      <c r="E29" s="25" t="s">
        <v>43</v>
      </c>
      <c r="F29" s="2" t="s">
        <v>43</v>
      </c>
      <c r="G29" s="25" t="s">
        <v>43</v>
      </c>
      <c r="H29" s="28">
        <f>B29*C29</f>
        <v>0</v>
      </c>
    </row>
    <row r="30" spans="1:8" x14ac:dyDescent="0.25">
      <c r="A30" s="16" t="s">
        <v>9</v>
      </c>
      <c r="B30" s="2">
        <v>250</v>
      </c>
      <c r="C30" s="24">
        <v>0</v>
      </c>
      <c r="D30" s="2" t="s">
        <v>43</v>
      </c>
      <c r="E30" s="25" t="s">
        <v>43</v>
      </c>
      <c r="F30" s="2" t="s">
        <v>43</v>
      </c>
      <c r="G30" s="25" t="s">
        <v>43</v>
      </c>
      <c r="H30" s="28">
        <f t="shared" ref="H30:H33" si="2">B30*C30</f>
        <v>0</v>
      </c>
    </row>
    <row r="31" spans="1:8" x14ac:dyDescent="0.25">
      <c r="A31" s="16" t="s">
        <v>10</v>
      </c>
      <c r="B31" s="2">
        <v>250</v>
      </c>
      <c r="C31" s="24">
        <v>0</v>
      </c>
      <c r="D31" s="2" t="s">
        <v>43</v>
      </c>
      <c r="E31" s="25" t="s">
        <v>43</v>
      </c>
      <c r="F31" s="2" t="s">
        <v>43</v>
      </c>
      <c r="G31" s="25" t="s">
        <v>43</v>
      </c>
      <c r="H31" s="28">
        <f t="shared" si="2"/>
        <v>0</v>
      </c>
    </row>
    <row r="32" spans="1:8" x14ac:dyDescent="0.25">
      <c r="A32" s="16" t="s">
        <v>11</v>
      </c>
      <c r="B32" s="2">
        <v>250</v>
      </c>
      <c r="C32" s="24">
        <v>0</v>
      </c>
      <c r="D32" s="2" t="s">
        <v>43</v>
      </c>
      <c r="E32" s="25" t="s">
        <v>43</v>
      </c>
      <c r="F32" s="2" t="s">
        <v>43</v>
      </c>
      <c r="G32" s="25" t="s">
        <v>43</v>
      </c>
      <c r="H32" s="28">
        <f t="shared" si="2"/>
        <v>0</v>
      </c>
    </row>
    <row r="33" spans="1:8" x14ac:dyDescent="0.25">
      <c r="A33" s="16" t="s">
        <v>12</v>
      </c>
      <c r="B33" s="2">
        <v>250</v>
      </c>
      <c r="C33" s="24">
        <v>0</v>
      </c>
      <c r="D33" s="2" t="s">
        <v>43</v>
      </c>
      <c r="E33" s="25" t="s">
        <v>43</v>
      </c>
      <c r="F33" s="2" t="s">
        <v>43</v>
      </c>
      <c r="G33" s="25" t="s">
        <v>43</v>
      </c>
      <c r="H33" s="28">
        <f t="shared" si="2"/>
        <v>0</v>
      </c>
    </row>
    <row r="34" spans="1:8" x14ac:dyDescent="0.25">
      <c r="H34" s="29">
        <f>SUM(H24:H33)</f>
        <v>0</v>
      </c>
    </row>
    <row r="36" spans="1:8" ht="18.75" x14ac:dyDescent="0.3">
      <c r="A36" s="12" t="s">
        <v>40</v>
      </c>
      <c r="B36" s="12"/>
      <c r="C36" s="23"/>
      <c r="D36" s="12"/>
    </row>
    <row r="37" spans="1:8" ht="31.5" x14ac:dyDescent="0.25">
      <c r="A37" s="15" t="s">
        <v>31</v>
      </c>
      <c r="B37" s="15" t="s">
        <v>0</v>
      </c>
      <c r="C37" s="20" t="s">
        <v>13</v>
      </c>
      <c r="D37" s="15" t="s">
        <v>2</v>
      </c>
    </row>
    <row r="38" spans="1:8" x14ac:dyDescent="0.25">
      <c r="A38" s="16" t="s">
        <v>14</v>
      </c>
      <c r="B38" s="1">
        <v>1250</v>
      </c>
      <c r="C38" s="24"/>
      <c r="D38" s="13">
        <f>B38*C38</f>
        <v>0</v>
      </c>
    </row>
    <row r="39" spans="1:8" x14ac:dyDescent="0.25">
      <c r="A39" s="8"/>
      <c r="B39" s="8"/>
    </row>
    <row r="40" spans="1:8" x14ac:dyDescent="0.25">
      <c r="A40" s="8"/>
      <c r="B40" s="8"/>
    </row>
    <row r="41" spans="1:8" ht="18.75" x14ac:dyDescent="0.3">
      <c r="A41" s="12" t="s">
        <v>41</v>
      </c>
      <c r="B41" s="12"/>
      <c r="C41" s="23"/>
      <c r="D41" s="12"/>
    </row>
    <row r="42" spans="1:8" ht="31.5" x14ac:dyDescent="0.25">
      <c r="A42" s="15" t="s">
        <v>31</v>
      </c>
      <c r="B42" s="15" t="s">
        <v>0</v>
      </c>
      <c r="C42" s="20" t="s">
        <v>13</v>
      </c>
      <c r="D42" s="15" t="s">
        <v>2</v>
      </c>
    </row>
    <row r="43" spans="1:8" x14ac:dyDescent="0.25">
      <c r="A43" s="16" t="s">
        <v>3</v>
      </c>
      <c r="B43" s="1">
        <v>3000</v>
      </c>
      <c r="C43" s="24">
        <v>0</v>
      </c>
      <c r="D43" s="13">
        <f>B43*C43</f>
        <v>0</v>
      </c>
    </row>
    <row r="44" spans="1:8" x14ac:dyDescent="0.25">
      <c r="A44" s="16" t="s">
        <v>4</v>
      </c>
      <c r="B44" s="1">
        <v>500</v>
      </c>
      <c r="C44" s="24">
        <v>0</v>
      </c>
      <c r="D44" s="13">
        <f t="shared" ref="D44:D45" si="3">B44*C44</f>
        <v>0</v>
      </c>
    </row>
    <row r="45" spans="1:8" x14ac:dyDescent="0.25">
      <c r="A45" s="16" t="s">
        <v>5</v>
      </c>
      <c r="B45" s="1">
        <v>500</v>
      </c>
      <c r="C45" s="24">
        <v>0</v>
      </c>
      <c r="D45" s="13">
        <f t="shared" si="3"/>
        <v>0</v>
      </c>
    </row>
    <row r="46" spans="1:8" x14ac:dyDescent="0.25">
      <c r="A46" s="8"/>
      <c r="B46" s="8"/>
      <c r="D46" s="13">
        <f>SUM(D43:D45)</f>
        <v>0</v>
      </c>
      <c r="E46" s="32" t="s">
        <v>46</v>
      </c>
    </row>
    <row r="47" spans="1:8" x14ac:dyDescent="0.25">
      <c r="A47" s="8"/>
      <c r="B47" s="8"/>
    </row>
    <row r="48" spans="1:8" ht="18.75" x14ac:dyDescent="0.3">
      <c r="A48" s="12" t="s">
        <v>42</v>
      </c>
      <c r="B48" s="12"/>
      <c r="C48" s="23"/>
      <c r="D48" s="12"/>
    </row>
    <row r="49" spans="1:4" ht="31.5" x14ac:dyDescent="0.25">
      <c r="A49" s="15" t="s">
        <v>31</v>
      </c>
      <c r="B49" s="15" t="s">
        <v>0</v>
      </c>
      <c r="C49" s="20" t="s">
        <v>13</v>
      </c>
      <c r="D49" s="15" t="s">
        <v>2</v>
      </c>
    </row>
    <row r="50" spans="1:4" x14ac:dyDescent="0.25">
      <c r="A50" s="16" t="s">
        <v>3</v>
      </c>
      <c r="B50" s="1">
        <v>50</v>
      </c>
      <c r="C50" s="24">
        <v>0</v>
      </c>
      <c r="D50" s="13">
        <f>B50*C50</f>
        <v>0</v>
      </c>
    </row>
    <row r="51" spans="1:4" x14ac:dyDescent="0.25">
      <c r="A51" s="8"/>
      <c r="B51" s="8"/>
    </row>
    <row r="52" spans="1:4" x14ac:dyDescent="0.25">
      <c r="A52" s="8"/>
      <c r="B52" s="8"/>
    </row>
    <row r="53" spans="1:4" ht="18.75" x14ac:dyDescent="0.3">
      <c r="A53" s="12" t="s">
        <v>15</v>
      </c>
      <c r="B53" s="12"/>
      <c r="C53" s="23"/>
      <c r="D53" s="12"/>
    </row>
    <row r="54" spans="1:4" ht="31.5" x14ac:dyDescent="0.25">
      <c r="A54" s="15" t="s">
        <v>31</v>
      </c>
      <c r="B54" s="15" t="s">
        <v>0</v>
      </c>
      <c r="C54" s="20" t="s">
        <v>13</v>
      </c>
      <c r="D54" s="15" t="s">
        <v>2</v>
      </c>
    </row>
    <row r="55" spans="1:4" x14ac:dyDescent="0.25">
      <c r="A55" s="1" t="s">
        <v>24</v>
      </c>
      <c r="B55" s="3">
        <v>45</v>
      </c>
      <c r="C55" s="24">
        <v>0</v>
      </c>
      <c r="D55" s="5">
        <f>B55*C55</f>
        <v>0</v>
      </c>
    </row>
    <row r="56" spans="1:4" x14ac:dyDescent="0.25">
      <c r="A56" s="1" t="s">
        <v>25</v>
      </c>
      <c r="B56" s="3">
        <v>5</v>
      </c>
      <c r="C56" s="24">
        <v>0</v>
      </c>
      <c r="D56" s="5">
        <f>B56*C56</f>
        <v>0</v>
      </c>
    </row>
    <row r="57" spans="1:4" x14ac:dyDescent="0.25">
      <c r="A57" s="6"/>
      <c r="C57" s="30"/>
      <c r="D57" s="13">
        <f>SUM(D55:D56)</f>
        <v>0</v>
      </c>
    </row>
    <row r="59" spans="1:4" ht="18.75" x14ac:dyDescent="0.3">
      <c r="A59" s="12" t="s">
        <v>16</v>
      </c>
      <c r="B59" s="12" t="s">
        <v>17</v>
      </c>
      <c r="C59" s="23" t="s">
        <v>18</v>
      </c>
      <c r="D59" s="12" t="s">
        <v>19</v>
      </c>
    </row>
    <row r="60" spans="1:4" x14ac:dyDescent="0.25">
      <c r="A60" s="7" t="s">
        <v>45</v>
      </c>
      <c r="B60" s="3">
        <f>5*51</f>
        <v>255</v>
      </c>
      <c r="C60" s="24">
        <v>0</v>
      </c>
      <c r="D60" s="13">
        <f>C60*B60</f>
        <v>0</v>
      </c>
    </row>
    <row r="61" spans="1:4" x14ac:dyDescent="0.25">
      <c r="A61" s="18"/>
      <c r="B61" s="9"/>
      <c r="C61" s="31"/>
      <c r="D61" s="9"/>
    </row>
    <row r="62" spans="1:4" ht="18.75" x14ac:dyDescent="0.3">
      <c r="A62" s="12" t="s">
        <v>20</v>
      </c>
      <c r="B62" s="12" t="s">
        <v>17</v>
      </c>
      <c r="C62" s="23" t="s">
        <v>18</v>
      </c>
      <c r="D62" s="12" t="s">
        <v>19</v>
      </c>
    </row>
    <row r="63" spans="1:4" x14ac:dyDescent="0.25">
      <c r="A63" s="7" t="s">
        <v>45</v>
      </c>
      <c r="B63" s="3">
        <f>5*51</f>
        <v>255</v>
      </c>
      <c r="C63" s="24">
        <v>0</v>
      </c>
      <c r="D63" s="13">
        <f>B63*C63</f>
        <v>0</v>
      </c>
    </row>
    <row r="64" spans="1:4" x14ac:dyDescent="0.25">
      <c r="A64" s="18"/>
      <c r="B64" s="9"/>
      <c r="C64" s="31"/>
      <c r="D64" s="9"/>
    </row>
    <row r="65" spans="1:4" ht="18.75" x14ac:dyDescent="0.3">
      <c r="A65" s="12" t="s">
        <v>21</v>
      </c>
      <c r="B65" s="12"/>
      <c r="C65" s="23"/>
      <c r="D65" s="12"/>
    </row>
    <row r="66" spans="1:4" x14ac:dyDescent="0.25">
      <c r="A66" s="10">
        <f>SUM(H12+H20+H34+D38+D57+D60+D63+D50)</f>
        <v>0</v>
      </c>
    </row>
    <row r="68" spans="1:4" x14ac:dyDescent="0.25">
      <c r="A68" t="s">
        <v>22</v>
      </c>
    </row>
    <row r="70" spans="1:4" x14ac:dyDescent="0.25">
      <c r="A70" s="7" t="s">
        <v>36</v>
      </c>
      <c r="B70" s="33"/>
      <c r="C70" s="33"/>
    </row>
    <row r="71" spans="1:4" x14ac:dyDescent="0.25">
      <c r="A71" s="7" t="s">
        <v>37</v>
      </c>
      <c r="B71" s="33"/>
      <c r="C71" s="33"/>
    </row>
    <row r="72" spans="1:4" x14ac:dyDescent="0.25">
      <c r="A72" s="7" t="s">
        <v>38</v>
      </c>
      <c r="B72" s="33"/>
      <c r="C72" s="33"/>
    </row>
    <row r="73" spans="1:4" x14ac:dyDescent="0.25">
      <c r="A73" s="34" t="s">
        <v>39</v>
      </c>
      <c r="B73" s="33"/>
      <c r="C73" s="33"/>
    </row>
    <row r="74" spans="1:4" x14ac:dyDescent="0.25">
      <c r="A74" s="34"/>
      <c r="B74" s="33"/>
      <c r="C74" s="33"/>
    </row>
    <row r="75" spans="1:4" ht="65.25" customHeight="1" x14ac:dyDescent="0.25">
      <c r="A75" s="34"/>
      <c r="B75" s="33"/>
      <c r="C75" s="33"/>
    </row>
  </sheetData>
  <mergeCells count="5">
    <mergeCell ref="B73:C75"/>
    <mergeCell ref="B72:C72"/>
    <mergeCell ref="B71:C71"/>
    <mergeCell ref="B70:C70"/>
    <mergeCell ref="A73:A75"/>
  </mergeCells>
  <pageMargins left="0.7" right="0.7" top="0.75" bottom="0.75" header="0.3" footer="0.3"/>
  <pageSetup paperSize="9" scale="83" orientation="landscape" verticalDpi="0" r:id="rId1"/>
  <rowBreaks count="1" manualBreakCount="1">
    <brk id="34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 van Uden</dc:creator>
  <cp:lastModifiedBy>Jorg van Uden</cp:lastModifiedBy>
  <cp:lastPrinted>2021-01-11T09:38:29Z</cp:lastPrinted>
  <dcterms:created xsi:type="dcterms:W3CDTF">2020-11-19T09:51:24Z</dcterms:created>
  <dcterms:modified xsi:type="dcterms:W3CDTF">2021-07-06T14:03:14Z</dcterms:modified>
</cp:coreProperties>
</file>