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V\07 Facilitair\02 Aanbestedingen\schoonmaak 2020 +toekomst div info\03 nvi\NvI 2\"/>
    </mc:Choice>
  </mc:AlternateContent>
  <xr:revisionPtr revIDLastSave="0" documentId="13_ncr:1_{FA197E30-2E4F-4314-93C8-3C1B52A16AF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1 Aanneemsom schoonmaak" sheetId="2" r:id="rId1"/>
    <sheet name="P2 Tarieven regiewerk" sheetId="5" r:id="rId2"/>
    <sheet name="P3 Glasbewassing" sheetId="1" r:id="rId3"/>
    <sheet name="P4 Aanneemsom opdrachten AWK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12" i="2"/>
  <c r="G13" i="2"/>
  <c r="G14" i="2"/>
  <c r="G15" i="2"/>
  <c r="C16" i="2" l="1"/>
  <c r="G7" i="2" l="1"/>
  <c r="G6" i="2"/>
  <c r="D20" i="3"/>
  <c r="D262" i="3" l="1"/>
  <c r="D261" i="3"/>
  <c r="D266" i="3" s="1"/>
  <c r="D254" i="3"/>
  <c r="D253" i="3"/>
  <c r="D245" i="3"/>
  <c r="D244" i="3"/>
  <c r="D249" i="3" s="1"/>
  <c r="D236" i="3"/>
  <c r="D235" i="3"/>
  <c r="D240" i="3" s="1"/>
  <c r="D226" i="3"/>
  <c r="D225" i="3"/>
  <c r="D231" i="3" s="1"/>
  <c r="D218" i="3"/>
  <c r="D217" i="3"/>
  <c r="D203" i="3"/>
  <c r="D202" i="3"/>
  <c r="D201" i="3"/>
  <c r="D194" i="3"/>
  <c r="D193" i="3"/>
  <c r="D186" i="3"/>
  <c r="D185" i="3"/>
  <c r="D178" i="3"/>
  <c r="D177" i="3"/>
  <c r="D181" i="3" s="1"/>
  <c r="D161" i="3"/>
  <c r="D160" i="3"/>
  <c r="D164" i="3" s="1"/>
  <c r="D145" i="3"/>
  <c r="D144" i="3"/>
  <c r="D148" i="3" s="1"/>
  <c r="D138" i="3"/>
  <c r="D137" i="3"/>
  <c r="D140" i="3" s="1"/>
  <c r="D130" i="3"/>
  <c r="D129" i="3"/>
  <c r="D133" i="3" s="1"/>
  <c r="D122" i="3"/>
  <c r="D121" i="3"/>
  <c r="D125" i="3" s="1"/>
  <c r="D114" i="3"/>
  <c r="D113" i="3"/>
  <c r="D112" i="3"/>
  <c r="D106" i="3"/>
  <c r="D105" i="3"/>
  <c r="D104" i="3"/>
  <c r="D102" i="3"/>
  <c r="D101" i="3"/>
  <c r="D100" i="3"/>
  <c r="D108" i="3" s="1"/>
  <c r="D91" i="3"/>
  <c r="D90" i="3"/>
  <c r="D89" i="3"/>
  <c r="D95" i="3" s="1"/>
  <c r="D82" i="3"/>
  <c r="D81" i="3"/>
  <c r="D85" i="3" s="1"/>
  <c r="D74" i="3"/>
  <c r="D73" i="3"/>
  <c r="D72" i="3"/>
  <c r="D67" i="3"/>
  <c r="D66" i="3"/>
  <c r="D58" i="3"/>
  <c r="D57" i="3"/>
  <c r="D56" i="3"/>
  <c r="D49" i="3"/>
  <c r="D47" i="3"/>
  <c r="D46" i="3"/>
  <c r="D51" i="3" s="1"/>
  <c r="D45" i="3"/>
  <c r="D38" i="3"/>
  <c r="D35" i="3"/>
  <c r="D34" i="3"/>
  <c r="D31" i="3"/>
  <c r="D30" i="3"/>
  <c r="D27" i="3"/>
  <c r="D26" i="3"/>
  <c r="D25" i="3"/>
  <c r="D206" i="3" l="1"/>
  <c r="D189" i="3"/>
  <c r="D257" i="3"/>
  <c r="D77" i="3"/>
  <c r="D117" i="3"/>
  <c r="D197" i="3"/>
  <c r="D68" i="3"/>
  <c r="E13" i="5"/>
  <c r="E12" i="5" l="1"/>
  <c r="E14" i="5"/>
  <c r="E15" i="5"/>
  <c r="E11" i="5"/>
  <c r="E16" i="5" l="1"/>
  <c r="D16" i="3"/>
  <c r="D17" i="3"/>
  <c r="D15" i="3"/>
  <c r="I63" i="1" l="1"/>
  <c r="G16" i="1"/>
  <c r="I16" i="1" s="1"/>
  <c r="G16" i="2" l="1"/>
  <c r="G34" i="1" l="1"/>
  <c r="I34" i="1" s="1"/>
  <c r="G62" i="1"/>
  <c r="I62" i="1" s="1"/>
  <c r="G61" i="1"/>
  <c r="I61" i="1" s="1"/>
  <c r="G59" i="1"/>
  <c r="I59" i="1" s="1"/>
  <c r="G58" i="1"/>
  <c r="I58" i="1" s="1"/>
  <c r="G57" i="1"/>
  <c r="I57" i="1" s="1"/>
  <c r="G56" i="1"/>
  <c r="I56" i="1" s="1"/>
  <c r="G55" i="1"/>
  <c r="I55" i="1" s="1"/>
  <c r="G53" i="1"/>
  <c r="I53" i="1" s="1"/>
  <c r="G52" i="1"/>
  <c r="I52" i="1" s="1"/>
  <c r="G51" i="1"/>
  <c r="I51" i="1" s="1"/>
  <c r="G50" i="1"/>
  <c r="I50" i="1" s="1"/>
  <c r="G49" i="1"/>
  <c r="I49" i="1" s="1"/>
  <c r="G47" i="1"/>
  <c r="I47" i="1" s="1"/>
  <c r="G46" i="1"/>
  <c r="I46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5" i="1"/>
  <c r="I35" i="1" s="1"/>
  <c r="G33" i="1"/>
  <c r="I33" i="1" s="1"/>
  <c r="G32" i="1"/>
  <c r="I32" i="1" s="1"/>
  <c r="G31" i="1"/>
  <c r="I31" i="1" s="1"/>
  <c r="G30" i="1"/>
  <c r="I30" i="1" s="1"/>
  <c r="G29" i="1"/>
  <c r="I29" i="1" s="1"/>
  <c r="G28" i="1"/>
  <c r="I28" i="1" s="1"/>
  <c r="G27" i="1"/>
  <c r="I27" i="1" s="1"/>
  <c r="G26" i="1"/>
  <c r="I26" i="1" s="1"/>
  <c r="G25" i="1"/>
  <c r="I25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I65" i="1"/>
  <c r="D41" i="3"/>
  <c r="D269" i="3" s="1"/>
</calcChain>
</file>

<file path=xl/sharedStrings.xml><?xml version="1.0" encoding="utf-8"?>
<sst xmlns="http://schemas.openxmlformats.org/spreadsheetml/2006/main" count="796" uniqueCount="283">
  <si>
    <t>Incidenteel op afroep</t>
  </si>
  <si>
    <t>Krimpen a/d IJssel</t>
  </si>
  <si>
    <t>Breekade 19-A</t>
  </si>
  <si>
    <t>Veurinkgemaal</t>
  </si>
  <si>
    <t>Capelle a/d IJssel</t>
  </si>
  <si>
    <t>Oostlaan 2</t>
  </si>
  <si>
    <t>Rotterdam</t>
  </si>
  <si>
    <t>Oostplein 491</t>
  </si>
  <si>
    <t>Mollenplaats nabij Rottekade 200</t>
  </si>
  <si>
    <t>Bergschenhoek</t>
  </si>
  <si>
    <t>Rottekade 1</t>
  </si>
  <si>
    <t>Zevenhuizen</t>
  </si>
  <si>
    <t>Rottekade 19</t>
  </si>
  <si>
    <t>Molenviergang 10</t>
  </si>
  <si>
    <t>Krimpen a/d Lek</t>
  </si>
  <si>
    <t>Zaag 8</t>
  </si>
  <si>
    <t>Moordrecht</t>
  </si>
  <si>
    <t>Schielandse Hoge Zeedijk West 5</t>
  </si>
  <si>
    <t>Berkenwoude</t>
  </si>
  <si>
    <t>Zuidbroekse Opweg 28</t>
  </si>
  <si>
    <t>Maasboulevard 123</t>
  </si>
  <si>
    <t>Capelle a/d Ijssel</t>
  </si>
  <si>
    <t>Rivium Promenade 27</t>
  </si>
  <si>
    <t>Van Gennepweg 1</t>
  </si>
  <si>
    <t>Groenedijk 20</t>
  </si>
  <si>
    <t xml:space="preserve"> beurt prijs</t>
  </si>
  <si>
    <t>vestigingsplaats</t>
  </si>
  <si>
    <t>adres</t>
  </si>
  <si>
    <t>naam locatie</t>
  </si>
  <si>
    <t>Overzicht M² Glas locaties Hoogheemraadschap Schieland en de Krimpernerwaard</t>
  </si>
  <si>
    <t>Opmerkingen bij het overzicht</t>
  </si>
  <si>
    <t>Locatie</t>
  </si>
  <si>
    <t>M²-prijs</t>
  </si>
  <si>
    <t xml:space="preserve">Uitgangspunt voor de calculatie is 255 werkbare dagen per jaar tenzij expliciet andere frequentie wordt gevraagd. </t>
  </si>
  <si>
    <t>uurtarief</t>
  </si>
  <si>
    <t>aantal M²</t>
  </si>
  <si>
    <t>BTW %</t>
  </si>
  <si>
    <t>Opdracht A</t>
  </si>
  <si>
    <t>Opdracht B</t>
  </si>
  <si>
    <t>Steunpunt Zuidbroek: Zuidbroekse Opweg 28, Berkenwoude</t>
  </si>
  <si>
    <t>Opdracht C</t>
  </si>
  <si>
    <t>Opdracht D</t>
  </si>
  <si>
    <t>Opdracht E</t>
  </si>
  <si>
    <t>Nieuwerkerk a/d IJssel</t>
  </si>
  <si>
    <t>binnen</t>
  </si>
  <si>
    <t>buiten</t>
  </si>
  <si>
    <t>separatieglas</t>
  </si>
  <si>
    <t xml:space="preserve"> M²</t>
  </si>
  <si>
    <t>Ondertekening rechtsgeldig inschrijver</t>
  </si>
  <si>
    <t>Steunpunt Zuidbroek</t>
  </si>
  <si>
    <t>Uitgangspunt vaste frequentie drie keer per jaar buitenzijde, twee keer per jaar binnenzijde.</t>
  </si>
  <si>
    <t>Waddinxveen</t>
  </si>
  <si>
    <t>Kanaaldijk 31 en 33</t>
  </si>
  <si>
    <t>overzicht geactualiseerd kan worden en op basis van de m²-prijs en actuele gegevens de definitieve beurtprijs per locatie kan worden bepaald.</t>
  </si>
  <si>
    <t>inschatting benodigd aantal uren per jaar</t>
  </si>
  <si>
    <t>gemiddelde M²-prestatie</t>
  </si>
  <si>
    <t>totaal per jaar (kolom D*F)</t>
  </si>
  <si>
    <t>BTW%</t>
  </si>
  <si>
    <t>P1: Aanneemsom schoonmaakonderhoud regulier resultaatgericht</t>
  </si>
  <si>
    <t>P3: Glasbewassing</t>
  </si>
  <si>
    <t xml:space="preserve">Bedrijfsnaam: </t>
  </si>
  <si>
    <t xml:space="preserve">Datum: </t>
  </si>
  <si>
    <t xml:space="preserve">Plaats: </t>
  </si>
  <si>
    <t xml:space="preserve">Naam ondertekenaar: </t>
  </si>
  <si>
    <t xml:space="preserve">Functie ondertekenaar: </t>
  </si>
  <si>
    <t xml:space="preserve">Handtekening: </t>
  </si>
  <si>
    <t>Opdracht</t>
  </si>
  <si>
    <t>hoogwerker</t>
  </si>
  <si>
    <t xml:space="preserve">1: Prijzen zijn exclusief btw. Vul de grijze cellen, kolommen F, G, H, I, en J, in. In kolom H geeft inschrijver het btw-percentage op dat van toepassing is. </t>
  </si>
  <si>
    <t>Adres</t>
  </si>
  <si>
    <t>Postcode</t>
  </si>
  <si>
    <t>Woonplaats</t>
  </si>
  <si>
    <t xml:space="preserve">Opmerkingen </t>
  </si>
  <si>
    <t>Leeuwenhoekseweg 20</t>
  </si>
  <si>
    <t>2661CZ</t>
  </si>
  <si>
    <t>locatie / onderdeel</t>
  </si>
  <si>
    <t>totaal M²</t>
  </si>
  <si>
    <t>etage</t>
  </si>
  <si>
    <t>frequentie</t>
  </si>
  <si>
    <t>B.G reinigen van het buitengevelglas</t>
  </si>
  <si>
    <t>B.G</t>
  </si>
  <si>
    <t>1 x per jaar</t>
  </si>
  <si>
    <t>B.G reinigen van het binnengevelglas</t>
  </si>
  <si>
    <t>B.G reinigen van het separatieglas</t>
  </si>
  <si>
    <t>Antispin behandeling</t>
  </si>
  <si>
    <t>op afroep</t>
  </si>
  <si>
    <t>AWZI Kortenoord</t>
  </si>
  <si>
    <t>2911BS</t>
  </si>
  <si>
    <t>Vijzelgebouw</t>
  </si>
  <si>
    <t>hoog glas gevelglas reinigen Buiten</t>
  </si>
  <si>
    <t>hoog glas gevelglas reinigen Binnen</t>
  </si>
  <si>
    <t>Separatieglas reinigen</t>
  </si>
  <si>
    <t>Meetgebouw</t>
  </si>
  <si>
    <t>B.G. gevelglas reinigen buiten</t>
  </si>
  <si>
    <t>B.G. gevelglas reinigen binnen</t>
  </si>
  <si>
    <t>Energiegebouw</t>
  </si>
  <si>
    <t>Aventurijnweg 11</t>
  </si>
  <si>
    <t>2665NV</t>
  </si>
  <si>
    <t>Bleiswijk</t>
  </si>
  <si>
    <t>BG. Gevelglas buitenzijde</t>
  </si>
  <si>
    <t>BG. Gevelglas binnenzijde</t>
  </si>
  <si>
    <t>BG. Separatieglas</t>
  </si>
  <si>
    <t>Dakboeideel</t>
  </si>
  <si>
    <t>Dakrand</t>
  </si>
  <si>
    <t>rondom straatwerk schoonspuiten</t>
  </si>
  <si>
    <t>AWZI Groenedijk</t>
  </si>
  <si>
    <t>2940LB</t>
  </si>
  <si>
    <t>Capelle aan den IJssel</t>
  </si>
  <si>
    <t xml:space="preserve">Hoofdgebouw </t>
  </si>
  <si>
    <t>B.G. Binnengevelglas</t>
  </si>
  <si>
    <t>B.G. Buitengevelglas</t>
  </si>
  <si>
    <t xml:space="preserve">Separatieglas </t>
  </si>
  <si>
    <t xml:space="preserve">Grofvuilverwijderinggebouw </t>
  </si>
  <si>
    <t>Transformatorgebouw</t>
  </si>
  <si>
    <t xml:space="preserve">RG Lansingh </t>
  </si>
  <si>
    <t>Lansing 1</t>
  </si>
  <si>
    <t>2923BD</t>
  </si>
  <si>
    <t>Krimpen aan den IJssel</t>
  </si>
  <si>
    <t xml:space="preserve">RG Moderato </t>
  </si>
  <si>
    <t>Moderato</t>
  </si>
  <si>
    <t>2925BL</t>
  </si>
  <si>
    <t>Reinigen buitengevelglas</t>
  </si>
  <si>
    <t>Reinigen binnnengevelglas</t>
  </si>
  <si>
    <t xml:space="preserve">RG Ouderkerk ad IJssel </t>
  </si>
  <si>
    <t>Dekkerstraat 51</t>
  </si>
  <si>
    <t>2935KC</t>
  </si>
  <si>
    <t>Ouderkerk aan den IJssel</t>
  </si>
  <si>
    <t>Reinigen separatieglas</t>
  </si>
  <si>
    <t>Trespa beplating</t>
  </si>
  <si>
    <t xml:space="preserve">AWZI Groote Zaag </t>
  </si>
  <si>
    <t>2931LD</t>
  </si>
  <si>
    <t>Krimpen aan de Lek</t>
  </si>
  <si>
    <t>Kantoorgebouw</t>
  </si>
  <si>
    <t>4 x per jaar</t>
  </si>
  <si>
    <t>2 x per jaar</t>
  </si>
  <si>
    <t>RG Distripark</t>
  </si>
  <si>
    <t>Zuidelijke Rondweg</t>
  </si>
  <si>
    <t>2742HX</t>
  </si>
  <si>
    <t>Zuidbaan 380</t>
  </si>
  <si>
    <t>2841MD</t>
  </si>
  <si>
    <t>RG Westergouwe</t>
  </si>
  <si>
    <t>Burgemeester van Dijkesingel (nabij 61)</t>
  </si>
  <si>
    <t>2809RG</t>
  </si>
  <si>
    <t>Gouda</t>
  </si>
  <si>
    <t>BG</t>
  </si>
  <si>
    <t>De voorgevel van dit gebouw is van glas en het staat midden in een woonwijk.</t>
  </si>
  <si>
    <t>Wulpendaal 47</t>
  </si>
  <si>
    <t>2914EP</t>
  </si>
  <si>
    <t>RG Bleiswijk</t>
  </si>
  <si>
    <t xml:space="preserve">Merenweg 15 </t>
  </si>
  <si>
    <t>2665 KM</t>
  </si>
  <si>
    <t>Rondom straatwerk schoonspuiten</t>
  </si>
  <si>
    <t>RG Moerkapelle</t>
  </si>
  <si>
    <t>Westland 33</t>
  </si>
  <si>
    <t>2751 EL</t>
  </si>
  <si>
    <t>Moerkapelle</t>
  </si>
  <si>
    <t>Zuidplasweg 16</t>
  </si>
  <si>
    <t>2761 JL</t>
  </si>
  <si>
    <t>Nesselande</t>
  </si>
  <si>
    <t>Onderweg 1</t>
  </si>
  <si>
    <t>2761 JM</t>
  </si>
  <si>
    <t>Hekwerk (oranje)</t>
  </si>
  <si>
    <t xml:space="preserve">op afroep </t>
  </si>
  <si>
    <t>RG Moordrecht</t>
  </si>
  <si>
    <t xml:space="preserve">Oostringdijk 21a </t>
  </si>
  <si>
    <t>2841 LE</t>
  </si>
  <si>
    <t xml:space="preserve"> RG de Vijf Boeken</t>
  </si>
  <si>
    <t>De Vijf Boeken 1</t>
  </si>
  <si>
    <t>2911 BL</t>
  </si>
  <si>
    <t>RG Emmahof</t>
  </si>
  <si>
    <t>Dijkgraaflaan 17</t>
  </si>
  <si>
    <t>2911 RA</t>
  </si>
  <si>
    <t>RG Lekkerkerk</t>
  </si>
  <si>
    <t xml:space="preserve">Reinierbloklaan 1B </t>
  </si>
  <si>
    <t>2941 TV</t>
  </si>
  <si>
    <t>Lekkerkerk</t>
  </si>
  <si>
    <t>Buitengevel incl. glazenbouwsteen</t>
  </si>
  <si>
    <t>Reiniging Binnengevelglas</t>
  </si>
  <si>
    <t xml:space="preserve">RG Krimpen a/d Lek </t>
  </si>
  <si>
    <t>De Hoop 15</t>
  </si>
  <si>
    <t>2931 HW</t>
  </si>
  <si>
    <t>RG Schoonhoven</t>
  </si>
  <si>
    <t>Groene Singel t.h.v. nr.1</t>
  </si>
  <si>
    <t>2871 TA</t>
  </si>
  <si>
    <t>Schoonhoven</t>
  </si>
  <si>
    <t>AWZI Haastrecht</t>
  </si>
  <si>
    <t>Galgoord 10</t>
  </si>
  <si>
    <t>2851 AW</t>
  </si>
  <si>
    <t>Haastrecht</t>
  </si>
  <si>
    <t xml:space="preserve">Straatwerk overige </t>
  </si>
  <si>
    <t xml:space="preserve">Stenen looppaden tussen bassins </t>
  </si>
  <si>
    <t>Stenen looppaden om/naar het Dienstgebouw</t>
  </si>
  <si>
    <t xml:space="preserve">Schutroosters en trespabeplating </t>
  </si>
  <si>
    <t>AWZI Ammerstol</t>
  </si>
  <si>
    <t>Industrieweg 6</t>
  </si>
  <si>
    <t>2865 AG</t>
  </si>
  <si>
    <t>Ammerstol</t>
  </si>
  <si>
    <t>AWZI Stolwijk</t>
  </si>
  <si>
    <t>Bilwijkerweg</t>
  </si>
  <si>
    <t>2821 SH</t>
  </si>
  <si>
    <t>Stolwijk</t>
  </si>
  <si>
    <t xml:space="preserve">AWZI Berkenwoude </t>
  </si>
  <si>
    <t>Zuidbroekse Opweg 30</t>
  </si>
  <si>
    <t xml:space="preserve">2825 AB </t>
  </si>
  <si>
    <t xml:space="preserve">AWZI Bergambacht </t>
  </si>
  <si>
    <t>Tussenlanen 18A</t>
  </si>
  <si>
    <t>2861 CD</t>
  </si>
  <si>
    <t xml:space="preserve">Bergambacht </t>
  </si>
  <si>
    <t>Antispinbehandeling</t>
  </si>
  <si>
    <t>per dag</t>
  </si>
  <si>
    <t>Influentgebouw</t>
  </si>
  <si>
    <t>Slibgebouw</t>
  </si>
  <si>
    <t>Beurtprijs per keer</t>
  </si>
  <si>
    <t>RG Bergschenhoek</t>
  </si>
  <si>
    <t>Locatie / onderdeel</t>
  </si>
  <si>
    <t>RG Gouwepark</t>
  </si>
  <si>
    <t>Eenheidsprijs</t>
  </si>
  <si>
    <t>RG Aventurijnweg</t>
  </si>
  <si>
    <t xml:space="preserve">Trespa beplating </t>
  </si>
  <si>
    <t>Extra veiligheid wegens blootstelling aan H2S</t>
  </si>
  <si>
    <t>Stenen looppaden om/naar het dienstgebouw</t>
  </si>
  <si>
    <t xml:space="preserve">Technische elementen van dienstgebouw/ steiger nodig 3m </t>
  </si>
  <si>
    <t>Ten behoeve van het uitvoeren van regiewerkzaamheden zoals beschreven in de aanbesteding geeft u hieronder de eenheidsprijs op.</t>
  </si>
  <si>
    <t xml:space="preserve">2: Aan bovenstaande gegevens kunnen geen garanties worden gegeven. Gevraagd wordt om na voorlopige gunning het definitieve aantal m² in te meten zodat </t>
  </si>
  <si>
    <t xml:space="preserve">3: Dit prijsonderdeel Cel I 59 maakt onderdeel van de weging P3. </t>
  </si>
  <si>
    <t>Aantal</t>
  </si>
  <si>
    <t>Tarief</t>
  </si>
  <si>
    <t>Totaal</t>
  </si>
  <si>
    <t>Schoonmaak o.b.v. regie</t>
  </si>
  <si>
    <t>Eenheid</t>
  </si>
  <si>
    <t>uren</t>
  </si>
  <si>
    <t>m2</t>
  </si>
  <si>
    <t>Hoogwerker</t>
  </si>
  <si>
    <t>Hogedrukreiniger</t>
  </si>
  <si>
    <t>Schoonspuiten straatwerk</t>
  </si>
  <si>
    <t xml:space="preserve">Fictieve aanneemsom regie werkzaamheden </t>
  </si>
  <si>
    <t xml:space="preserve">Werkzaamheden </t>
  </si>
  <si>
    <t>Vul de grijze cellen in kolommen D, E en F in.</t>
  </si>
  <si>
    <t>Hoofdkantoor: Maasboulevard 123,  Rotterdam</t>
  </si>
  <si>
    <t>Awzi Kralingseveer: Rivium Promenade 27, Capelle a/d IJssel</t>
  </si>
  <si>
    <t>AWZI Kortenoord: Van Gennepweg 1, Nieuwerkerk a/d IJssel: voorlichtingsruimte WS</t>
  </si>
  <si>
    <t>AWZI Kortenoord: Van Gennepweg 1, Nieuwerkerk a/d IJssel: kantoor gedeelte WS</t>
  </si>
  <si>
    <t xml:space="preserve">AWZI Kortenoord: Van Gennepweg 1, Nieuwerkerk a/d IJssel: slibgebouw gedeeltelijk </t>
  </si>
  <si>
    <t>Opdracht F</t>
  </si>
  <si>
    <t>Opdracht G</t>
  </si>
  <si>
    <t>Kantoor gemaal Abraham Kroes, Schielandse Hogezeedijkwest 5, Moordrecht</t>
  </si>
  <si>
    <t>Steunpunt Zuidplas: Kanaaldijk 29, Waddinxveen</t>
  </si>
  <si>
    <t>Totaal aanneemsom per jaar opdracht A t/m G</t>
  </si>
  <si>
    <t xml:space="preserve">Vul de grijze cellen in de kolommen D, E, F, G en H in. </t>
  </si>
  <si>
    <t>Het prijsonderdeel cel E16 (groene cel) is tevens onderdeel van de weging P2</t>
  </si>
  <si>
    <t>Hoofdkantoor</t>
  </si>
  <si>
    <t>Gemaal De Kooi</t>
  </si>
  <si>
    <t>Steunpunt Zuidplas</t>
  </si>
  <si>
    <t xml:space="preserve">Awzi Groenedijk </t>
  </si>
  <si>
    <t>Awzi Kortenoord</t>
  </si>
  <si>
    <t>Awzi Kralingseveer toren</t>
  </si>
  <si>
    <t>Awzi Kralingseveer kantoor</t>
  </si>
  <si>
    <t>Awzi De Groote Zaag</t>
  </si>
  <si>
    <t xml:space="preserve">Gemaal Abraham Kroes </t>
  </si>
  <si>
    <t xml:space="preserve">Gemaal Lansingerland </t>
  </si>
  <si>
    <t>Gemaal Ir. J.J. de Graeff</t>
  </si>
  <si>
    <t>Gemaal Ir. J.M. Leemhuis Stout</t>
  </si>
  <si>
    <t>Gemaal Mw. U.G. Schilthuis</t>
  </si>
  <si>
    <t xml:space="preserve">Gemaal Aquarivium </t>
  </si>
  <si>
    <t>BIJLAGE 10: PRIJZENFORMULIER</t>
  </si>
  <si>
    <t xml:space="preserve">Er zijn dubbelingen in P3 en P4 met afwijkende m2 voor glasbewassing. Gelieve bij P3 en P4 een prijs in te vullen. </t>
  </si>
  <si>
    <t>P2: tarieven regiewerkzaamheden</t>
  </si>
  <si>
    <t>P4: Fictieve aanneemsom opdrachten afdeling Afvalwaterketen</t>
  </si>
  <si>
    <t>hoogwerker+rijplaten</t>
  </si>
  <si>
    <t>hoogte hoogwerker vooraf afstemmen met locatie</t>
  </si>
  <si>
    <t>Vul alleen de grijze cellen in kolommen C en D in.</t>
  </si>
  <si>
    <t>Waar "op afroep" staat hoeft u niets in te vullen.</t>
  </si>
  <si>
    <t>RG Zuidplas</t>
  </si>
  <si>
    <t>Fictieve aanneemsom opdrachten afdeling Afvalwaterketen</t>
  </si>
  <si>
    <t>Aan onderstaande gegevens kunnen geen rechten worden ontleend.</t>
  </si>
  <si>
    <t>Gevel schoonspuiten</t>
  </si>
  <si>
    <t>De anti spinbehandeling, straat schoonspuiten en overige werkzaamheden vinden meestal 1x per jaar</t>
  </si>
  <si>
    <t>Fictieve aanneemsom glasbewassing</t>
  </si>
  <si>
    <t>Het prijsonderdeel cel D269 (groene cel) is tevens onderdeel van de weging P4</t>
  </si>
  <si>
    <t>Totale kosten beurtprijs</t>
  </si>
  <si>
    <t>Gemaal De Kooi:  Rottekade 1, 2661 JM  Bergschenhoek kantoorgebouw</t>
  </si>
  <si>
    <t>Gemaal De Kooi:  Rottekade 1, 2661 JM  Bergschenhoek tijdelijke bouwkeet t/m 2025</t>
  </si>
  <si>
    <r>
      <t>Dit prijsonderdeel</t>
    </r>
    <r>
      <rPr>
        <b/>
        <sz val="10"/>
        <rFont val="Verdana"/>
        <family val="2"/>
      </rPr>
      <t xml:space="preserve"> G 16 (groene cel) </t>
    </r>
    <r>
      <rPr>
        <sz val="10"/>
        <rFont val="Verdana"/>
        <family val="2"/>
      </rPr>
      <t>is onderdeel van de weging P1.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</si>
</sst>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5" x14ac:knownFonts="1">
    <font>
      <sz val="10"/>
      <color theme="1"/>
      <name val="Verdana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indexed="8"/>
      <name val="Arial"/>
      <family val="2"/>
    </font>
    <font>
      <sz val="10"/>
      <name val="Swis721 BT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8"/>
      <color rgb="FF0070C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9" fontId="13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5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2" borderId="1" xfId="0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/>
    <xf numFmtId="0" fontId="0" fillId="0" borderId="0" xfId="0" applyFont="1"/>
    <xf numFmtId="0" fontId="3" fillId="0" borderId="0" xfId="0" applyFont="1" applyFill="1" applyBorder="1" applyAlignment="1">
      <alignment horizontal="center"/>
    </xf>
    <xf numFmtId="164" fontId="0" fillId="8" borderId="8" xfId="0" applyNumberFormat="1" applyFont="1" applyFill="1" applyBorder="1"/>
    <xf numFmtId="0" fontId="0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/>
    <xf numFmtId="3" fontId="10" fillId="5" borderId="1" xfId="1" applyNumberFormat="1" applyFont="1" applyFill="1" applyBorder="1" applyAlignment="1">
      <alignment horizontal="left"/>
    </xf>
    <xf numFmtId="3" fontId="10" fillId="3" borderId="1" xfId="1" applyNumberFormat="1" applyFont="1" applyFill="1" applyBorder="1" applyAlignment="1">
      <alignment horizontal="left"/>
    </xf>
    <xf numFmtId="3" fontId="10" fillId="2" borderId="1" xfId="1" applyNumberFormat="1" applyFont="1" applyFill="1" applyBorder="1" applyAlignment="1">
      <alignment horizontal="left"/>
    </xf>
    <xf numFmtId="3" fontId="10" fillId="2" borderId="1" xfId="1" applyNumberFormat="1" applyFont="1" applyFill="1" applyBorder="1" applyAlignment="1">
      <alignment horizontal="left" wrapText="1"/>
    </xf>
    <xf numFmtId="0" fontId="3" fillId="4" borderId="0" xfId="0" applyFont="1" applyFill="1"/>
    <xf numFmtId="0" fontId="3" fillId="3" borderId="0" xfId="0" applyFont="1" applyFill="1"/>
    <xf numFmtId="0" fontId="10" fillId="0" borderId="0" xfId="0" applyFont="1" applyFill="1" applyAlignment="1">
      <alignment horizontal="left" vertical="top"/>
    </xf>
    <xf numFmtId="0" fontId="10" fillId="0" borderId="0" xfId="0" applyFont="1" applyAlignment="1">
      <alignment horizontal="left"/>
    </xf>
    <xf numFmtId="0" fontId="2" fillId="0" borderId="0" xfId="0" applyFont="1"/>
    <xf numFmtId="0" fontId="3" fillId="7" borderId="1" xfId="0" applyFont="1" applyFill="1" applyBorder="1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10" fillId="9" borderId="1" xfId="0" applyFont="1" applyFill="1" applyBorder="1"/>
    <xf numFmtId="0" fontId="3" fillId="7" borderId="1" xfId="0" applyFont="1" applyFill="1" applyBorder="1"/>
    <xf numFmtId="0" fontId="10" fillId="0" borderId="0" xfId="0" applyFont="1"/>
    <xf numFmtId="0" fontId="2" fillId="0" borderId="0" xfId="0" applyFont="1" applyAlignment="1">
      <alignment horizontal="left"/>
    </xf>
    <xf numFmtId="0" fontId="0" fillId="0" borderId="4" xfId="0" applyFont="1" applyBorder="1"/>
    <xf numFmtId="0" fontId="6" fillId="0" borderId="10" xfId="0" applyFont="1" applyBorder="1"/>
    <xf numFmtId="0" fontId="6" fillId="0" borderId="11" xfId="0" applyFont="1" applyBorder="1"/>
    <xf numFmtId="0" fontId="0" fillId="0" borderId="12" xfId="0" applyFont="1" applyBorder="1"/>
    <xf numFmtId="0" fontId="6" fillId="0" borderId="0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4" xfId="0" applyFont="1" applyBorder="1"/>
    <xf numFmtId="0" fontId="3" fillId="7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Fill="1"/>
    <xf numFmtId="0" fontId="10" fillId="0" borderId="1" xfId="0" applyFont="1" applyBorder="1"/>
    <xf numFmtId="165" fontId="0" fillId="9" borderId="1" xfId="0" applyNumberFormat="1" applyFont="1" applyFill="1" applyBorder="1" applyAlignment="1">
      <alignment horizontal="center"/>
    </xf>
    <xf numFmtId="0" fontId="0" fillId="9" borderId="1" xfId="0" applyFont="1" applyFill="1" applyBorder="1"/>
    <xf numFmtId="0" fontId="10" fillId="10" borderId="1" xfId="0" applyFont="1" applyFill="1" applyBorder="1"/>
    <xf numFmtId="165" fontId="0" fillId="10" borderId="1" xfId="0" applyNumberFormat="1" applyFont="1" applyFill="1" applyBorder="1" applyAlignment="1">
      <alignment horizontal="center"/>
    </xf>
    <xf numFmtId="0" fontId="0" fillId="10" borderId="1" xfId="0" applyFont="1" applyFill="1" applyBorder="1"/>
    <xf numFmtId="165" fontId="0" fillId="10" borderId="1" xfId="0" applyNumberFormat="1" applyFont="1" applyFill="1" applyBorder="1"/>
    <xf numFmtId="165" fontId="0" fillId="9" borderId="1" xfId="0" applyNumberFormat="1" applyFont="1" applyFill="1" applyBorder="1"/>
    <xf numFmtId="0" fontId="3" fillId="6" borderId="1" xfId="0" applyFont="1" applyFill="1" applyBorder="1"/>
    <xf numFmtId="0" fontId="0" fillId="0" borderId="1" xfId="0" applyBorder="1"/>
    <xf numFmtId="0" fontId="0" fillId="0" borderId="7" xfId="0" applyBorder="1"/>
    <xf numFmtId="0" fontId="0" fillId="0" borderId="9" xfId="0" applyBorder="1"/>
    <xf numFmtId="165" fontId="0" fillId="10" borderId="1" xfId="0" applyNumberFormat="1" applyFill="1" applyBorder="1"/>
    <xf numFmtId="165" fontId="0" fillId="8" borderId="1" xfId="0" applyNumberFormat="1" applyFill="1" applyBorder="1"/>
    <xf numFmtId="9" fontId="0" fillId="10" borderId="1" xfId="4" applyFont="1" applyFill="1" applyBorder="1"/>
    <xf numFmtId="0" fontId="3" fillId="0" borderId="1" xfId="0" applyFont="1" applyFill="1" applyBorder="1"/>
    <xf numFmtId="0" fontId="11" fillId="6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wrapText="1"/>
    </xf>
    <xf numFmtId="165" fontId="0" fillId="0" borderId="1" xfId="0" applyNumberFormat="1" applyFont="1" applyFill="1" applyBorder="1"/>
    <xf numFmtId="3" fontId="14" fillId="2" borderId="1" xfId="1" applyNumberFormat="1" applyFont="1" applyFill="1" applyBorder="1" applyAlignment="1">
      <alignment horizontal="left"/>
    </xf>
    <xf numFmtId="3" fontId="14" fillId="2" borderId="1" xfId="1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wrapText="1"/>
    </xf>
    <xf numFmtId="3" fontId="12" fillId="0" borderId="0" xfId="1" applyNumberFormat="1" applyFont="1" applyFill="1" applyBorder="1" applyAlignment="1">
      <alignment vertical="top"/>
    </xf>
    <xf numFmtId="165" fontId="3" fillId="8" borderId="1" xfId="0" applyNumberFormat="1" applyFont="1" applyFill="1" applyBorder="1"/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165" fontId="13" fillId="0" borderId="1" xfId="2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9" borderId="0" xfId="0" applyFill="1" applyAlignment="1">
      <alignment vertical="top"/>
    </xf>
    <xf numFmtId="0" fontId="12" fillId="3" borderId="2" xfId="3" applyFont="1" applyFill="1" applyBorder="1" applyAlignment="1">
      <alignment vertical="top"/>
    </xf>
    <xf numFmtId="49" fontId="12" fillId="3" borderId="7" xfId="3" applyNumberFormat="1" applyFont="1" applyFill="1" applyBorder="1" applyAlignment="1">
      <alignment horizontal="center" vertical="top"/>
    </xf>
    <xf numFmtId="165" fontId="12" fillId="3" borderId="7" xfId="3" applyNumberFormat="1" applyFont="1" applyFill="1" applyBorder="1" applyAlignment="1">
      <alignment vertical="top"/>
    </xf>
    <xf numFmtId="0" fontId="12" fillId="3" borderId="7" xfId="3" applyFont="1" applyFill="1" applyBorder="1" applyAlignment="1">
      <alignment horizontal="center" vertical="top"/>
    </xf>
    <xf numFmtId="0" fontId="12" fillId="3" borderId="7" xfId="3" applyFont="1" applyFill="1" applyBorder="1" applyAlignment="1">
      <alignment vertical="top"/>
    </xf>
    <xf numFmtId="0" fontId="12" fillId="3" borderId="9" xfId="3" applyFont="1" applyFill="1" applyBorder="1" applyAlignment="1">
      <alignment vertical="top" wrapText="1"/>
    </xf>
    <xf numFmtId="0" fontId="5" fillId="0" borderId="0" xfId="3" applyFont="1" applyAlignment="1" applyProtection="1">
      <alignment horizontal="center" vertical="top" wrapText="1"/>
      <protection locked="0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165" fontId="13" fillId="0" borderId="0" xfId="0" applyNumberFormat="1" applyFont="1" applyAlignment="1">
      <alignment vertical="top"/>
    </xf>
    <xf numFmtId="0" fontId="12" fillId="3" borderId="4" xfId="3" applyFont="1" applyFill="1" applyBorder="1" applyAlignment="1">
      <alignment vertical="top"/>
    </xf>
    <xf numFmtId="49" fontId="12" fillId="3" borderId="10" xfId="3" applyNumberFormat="1" applyFont="1" applyFill="1" applyBorder="1" applyAlignment="1">
      <alignment horizontal="center" vertical="top"/>
    </xf>
    <xf numFmtId="165" fontId="12" fillId="3" borderId="10" xfId="3" applyNumberFormat="1" applyFont="1" applyFill="1" applyBorder="1" applyAlignment="1">
      <alignment vertical="top"/>
    </xf>
    <xf numFmtId="0" fontId="12" fillId="3" borderId="10" xfId="3" applyFont="1" applyFill="1" applyBorder="1" applyAlignment="1">
      <alignment horizontal="center" vertical="top"/>
    </xf>
    <xf numFmtId="0" fontId="12" fillId="3" borderId="10" xfId="3" applyFont="1" applyFill="1" applyBorder="1" applyAlignment="1">
      <alignment vertical="top"/>
    </xf>
    <xf numFmtId="0" fontId="12" fillId="3" borderId="11" xfId="3" applyFont="1" applyFill="1" applyBorder="1" applyAlignment="1">
      <alignment vertical="top" wrapText="1"/>
    </xf>
    <xf numFmtId="0" fontId="0" fillId="0" borderId="0" xfId="0" applyAlignment="1" applyProtection="1">
      <alignment horizontal="center" vertical="top"/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center" vertical="top" wrapText="1"/>
    </xf>
    <xf numFmtId="165" fontId="3" fillId="3" borderId="6" xfId="0" applyNumberFormat="1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13" fillId="10" borderId="1" xfId="0" applyFont="1" applyFill="1" applyBorder="1" applyAlignment="1">
      <alignment horizontal="center" vertical="top" wrapText="1"/>
    </xf>
    <xf numFmtId="165" fontId="13" fillId="10" borderId="1" xfId="2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165" fontId="13" fillId="11" borderId="1" xfId="2" applyNumberFormat="1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center" vertical="top" wrapText="1"/>
    </xf>
    <xf numFmtId="165" fontId="13" fillId="6" borderId="1" xfId="0" applyNumberFormat="1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top" wrapText="1"/>
    </xf>
    <xf numFmtId="165" fontId="13" fillId="9" borderId="1" xfId="2" applyNumberFormat="1" applyFont="1" applyFill="1" applyBorder="1" applyAlignment="1">
      <alignment vertical="top" wrapText="1"/>
    </xf>
    <xf numFmtId="165" fontId="13" fillId="6" borderId="1" xfId="2" applyNumberFormat="1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13" fillId="0" borderId="0" xfId="0" applyFont="1" applyAlignment="1">
      <alignment horizontal="center" vertical="top" wrapText="1"/>
    </xf>
    <xf numFmtId="165" fontId="13" fillId="0" borderId="0" xfId="0" applyNumberFormat="1" applyFont="1" applyAlignment="1">
      <alignment vertical="top" wrapText="1"/>
    </xf>
    <xf numFmtId="0" fontId="13" fillId="0" borderId="0" xfId="0" applyFont="1" applyBorder="1" applyAlignment="1">
      <alignment horizontal="center" vertical="top"/>
    </xf>
    <xf numFmtId="0" fontId="3" fillId="6" borderId="1" xfId="0" applyFont="1" applyFill="1" applyBorder="1" applyAlignment="1">
      <alignment vertical="top"/>
    </xf>
    <xf numFmtId="0" fontId="13" fillId="6" borderId="1" xfId="0" applyFont="1" applyFill="1" applyBorder="1" applyAlignment="1">
      <alignment horizontal="center" vertical="top"/>
    </xf>
    <xf numFmtId="165" fontId="13" fillId="6" borderId="1" xfId="0" applyNumberFormat="1" applyFont="1" applyFill="1" applyBorder="1" applyAlignment="1">
      <alignment vertical="top"/>
    </xf>
    <xf numFmtId="0" fontId="13" fillId="6" borderId="1" xfId="0" applyFont="1" applyFill="1" applyBorder="1" applyAlignment="1">
      <alignment vertical="top"/>
    </xf>
    <xf numFmtId="0" fontId="13" fillId="10" borderId="1" xfId="0" applyFont="1" applyFill="1" applyBorder="1" applyAlignment="1">
      <alignment horizontal="center" vertical="top"/>
    </xf>
    <xf numFmtId="165" fontId="13" fillId="10" borderId="1" xfId="2" applyNumberFormat="1" applyFont="1" applyFill="1" applyBorder="1" applyAlignment="1">
      <alignment vertical="top"/>
    </xf>
    <xf numFmtId="165" fontId="13" fillId="6" borderId="1" xfId="2" applyNumberFormat="1" applyFont="1" applyFill="1" applyBorder="1" applyAlignment="1">
      <alignment vertical="top"/>
    </xf>
    <xf numFmtId="165" fontId="13" fillId="9" borderId="1" xfId="2" applyNumberFormat="1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165" fontId="13" fillId="11" borderId="1" xfId="2" applyNumberFormat="1" applyFont="1" applyFill="1" applyBorder="1" applyAlignment="1">
      <alignment vertical="top"/>
    </xf>
    <xf numFmtId="165" fontId="13" fillId="10" borderId="1" xfId="0" applyNumberFormat="1" applyFont="1" applyFill="1" applyBorder="1" applyAlignment="1">
      <alignment vertical="top"/>
    </xf>
    <xf numFmtId="165" fontId="13" fillId="10" borderId="1" xfId="0" applyNumberFormat="1" applyFont="1" applyFill="1" applyBorder="1" applyAlignment="1">
      <alignment vertical="top" wrapText="1"/>
    </xf>
    <xf numFmtId="0" fontId="13" fillId="9" borderId="1" xfId="0" applyFont="1" applyFill="1" applyBorder="1" applyAlignment="1">
      <alignment horizontal="center" vertical="top"/>
    </xf>
    <xf numFmtId="165" fontId="13" fillId="0" borderId="0" xfId="2" applyNumberFormat="1" applyFont="1" applyAlignment="1">
      <alignment vertical="top"/>
    </xf>
    <xf numFmtId="165" fontId="13" fillId="9" borderId="0" xfId="2" applyNumberFormat="1" applyFont="1" applyFill="1" applyAlignment="1">
      <alignment vertical="top"/>
    </xf>
    <xf numFmtId="0" fontId="3" fillId="3" borderId="12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165" fontId="3" fillId="3" borderId="0" xfId="0" applyNumberFormat="1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0" fontId="13" fillId="3" borderId="11" xfId="0" applyFont="1" applyFill="1" applyBorder="1" applyAlignment="1">
      <alignment vertical="top" wrapText="1"/>
    </xf>
    <xf numFmtId="165" fontId="13" fillId="11" borderId="3" xfId="2" applyNumberFormat="1" applyFont="1" applyFill="1" applyBorder="1" applyAlignment="1">
      <alignment vertical="top" wrapText="1"/>
    </xf>
    <xf numFmtId="0" fontId="12" fillId="3" borderId="15" xfId="3" applyFont="1" applyFill="1" applyBorder="1" applyAlignment="1">
      <alignment vertical="top"/>
    </xf>
    <xf numFmtId="49" fontId="12" fillId="3" borderId="16" xfId="3" applyNumberFormat="1" applyFont="1" applyFill="1" applyBorder="1" applyAlignment="1">
      <alignment horizontal="center" vertical="top"/>
    </xf>
    <xf numFmtId="165" fontId="12" fillId="3" borderId="16" xfId="3" applyNumberFormat="1" applyFont="1" applyFill="1" applyBorder="1" applyAlignment="1">
      <alignment vertical="top"/>
    </xf>
    <xf numFmtId="0" fontId="12" fillId="3" borderId="16" xfId="3" applyFont="1" applyFill="1" applyBorder="1" applyAlignment="1">
      <alignment horizontal="center" vertical="top"/>
    </xf>
    <xf numFmtId="0" fontId="12" fillId="3" borderId="16" xfId="3" applyFont="1" applyFill="1" applyBorder="1" applyAlignment="1">
      <alignment vertical="top"/>
    </xf>
    <xf numFmtId="0" fontId="13" fillId="3" borderId="17" xfId="0" applyFont="1" applyFill="1" applyBorder="1" applyAlignment="1">
      <alignment vertical="top" wrapText="1"/>
    </xf>
    <xf numFmtId="0" fontId="3" fillId="3" borderId="18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165" fontId="0" fillId="11" borderId="1" xfId="0" applyNumberFormat="1" applyFill="1" applyBorder="1" applyAlignment="1">
      <alignment horizontal="center" vertical="top"/>
    </xf>
    <xf numFmtId="165" fontId="13" fillId="0" borderId="0" xfId="2" applyNumberFormat="1" applyFont="1" applyFill="1" applyBorder="1" applyAlignment="1">
      <alignment vertical="top" wrapText="1"/>
    </xf>
    <xf numFmtId="165" fontId="13" fillId="0" borderId="0" xfId="2" applyNumberFormat="1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165" fontId="0" fillId="11" borderId="3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165" fontId="0" fillId="8" borderId="8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165" fontId="0" fillId="0" borderId="1" xfId="0" applyNumberFormat="1" applyBorder="1" applyAlignment="1">
      <alignment vertical="top" wrapText="1"/>
    </xf>
    <xf numFmtId="165" fontId="0" fillId="0" borderId="1" xfId="0" applyNumberForma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/>
    </xf>
    <xf numFmtId="165" fontId="13" fillId="0" borderId="1" xfId="2" applyNumberFormat="1" applyFont="1" applyFill="1" applyBorder="1" applyAlignment="1">
      <alignment vertical="top"/>
    </xf>
    <xf numFmtId="165" fontId="13" fillId="11" borderId="3" xfId="2" applyNumberFormat="1" applyFont="1" applyFill="1" applyBorder="1" applyAlignment="1">
      <alignment vertical="top"/>
    </xf>
    <xf numFmtId="0" fontId="0" fillId="0" borderId="15" xfId="0" applyFont="1" applyBorder="1" applyAlignment="1">
      <alignment vertical="top" wrapText="1"/>
    </xf>
    <xf numFmtId="0" fontId="0" fillId="0" borderId="16" xfId="0" applyBorder="1" applyAlignment="1">
      <alignment horizontal="center" vertical="top" wrapText="1"/>
    </xf>
    <xf numFmtId="165" fontId="0" fillId="0" borderId="17" xfId="0" applyNumberFormat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165" fontId="0" fillId="0" borderId="19" xfId="0" applyNumberForma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horizontal="center" vertical="top" wrapText="1"/>
    </xf>
    <xf numFmtId="165" fontId="0" fillId="0" borderId="22" xfId="0" applyNumberFormat="1" applyBorder="1" applyAlignment="1">
      <alignment vertical="top" wrapText="1"/>
    </xf>
    <xf numFmtId="0" fontId="13" fillId="0" borderId="1" xfId="0" applyFont="1" applyBorder="1" applyAlignment="1">
      <alignment horizontal="center" wrapText="1"/>
    </xf>
    <xf numFmtId="0" fontId="13" fillId="10" borderId="1" xfId="0" applyFont="1" applyFill="1" applyBorder="1" applyAlignment="1">
      <alignment horizontal="center" wrapText="1"/>
    </xf>
    <xf numFmtId="165" fontId="13" fillId="10" borderId="1" xfId="2" applyNumberFormat="1" applyFont="1" applyFill="1" applyBorder="1" applyAlignment="1">
      <alignment wrapText="1"/>
    </xf>
    <xf numFmtId="165" fontId="0" fillId="0" borderId="1" xfId="0" applyNumberFormat="1" applyBorder="1" applyAlignment="1">
      <alignment horizontal="center" wrapText="1"/>
    </xf>
    <xf numFmtId="0" fontId="0" fillId="0" borderId="1" xfId="0" applyFont="1" applyBorder="1" applyAlignment="1">
      <alignment wrapText="1"/>
    </xf>
    <xf numFmtId="165" fontId="13" fillId="0" borderId="1" xfId="2" applyNumberFormat="1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11" fillId="7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5">
    <cellStyle name="Procent" xfId="4" builtinId="5"/>
    <cellStyle name="Standaard" xfId="0" builtinId="0"/>
    <cellStyle name="Standaard 2" xfId="3" xr:uid="{DC34E8E3-3D8D-49CF-BF63-CF2E32728A89}"/>
    <cellStyle name="Standaard 3" xfId="1" xr:uid="{00000000-0005-0000-0000-000001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zoomScaleNormal="90" zoomScaleSheetLayoutView="90" workbookViewId="0">
      <selection activeCell="E6" sqref="E6"/>
    </sheetView>
  </sheetViews>
  <sheetFormatPr defaultColWidth="13" defaultRowHeight="12.75" x14ac:dyDescent="0.2"/>
  <cols>
    <col min="1" max="1" width="76.625" style="14" customWidth="1"/>
    <col min="2" max="5" width="13" style="14"/>
    <col min="6" max="6" width="10.5" style="14" customWidth="1"/>
    <col min="7" max="16384" width="13" style="14"/>
  </cols>
  <sheetData>
    <row r="1" spans="1:8" ht="18" x14ac:dyDescent="0.25">
      <c r="A1" s="4" t="s">
        <v>264</v>
      </c>
    </row>
    <row r="3" spans="1:8" ht="15" x14ac:dyDescent="0.2">
      <c r="A3" s="31" t="s">
        <v>58</v>
      </c>
    </row>
    <row r="5" spans="1:8" s="33" customFormat="1" ht="56.25" customHeight="1" x14ac:dyDescent="0.2">
      <c r="A5" s="32" t="s">
        <v>31</v>
      </c>
      <c r="B5" s="32" t="s">
        <v>66</v>
      </c>
      <c r="C5" s="32" t="s">
        <v>35</v>
      </c>
      <c r="D5" s="48" t="s">
        <v>54</v>
      </c>
      <c r="E5" s="32" t="s">
        <v>55</v>
      </c>
      <c r="F5" s="32" t="s">
        <v>34</v>
      </c>
      <c r="G5" s="48" t="s">
        <v>56</v>
      </c>
      <c r="H5" s="32" t="s">
        <v>57</v>
      </c>
    </row>
    <row r="6" spans="1:8" x14ac:dyDescent="0.2">
      <c r="A6" s="22" t="s">
        <v>238</v>
      </c>
      <c r="B6" s="22" t="s">
        <v>37</v>
      </c>
      <c r="C6" s="22">
        <v>3600</v>
      </c>
      <c r="D6" s="57"/>
      <c r="E6" s="57"/>
      <c r="F6" s="58"/>
      <c r="G6" s="58">
        <f>SUM(D6*F6)</f>
        <v>0</v>
      </c>
      <c r="H6" s="57"/>
    </row>
    <row r="7" spans="1:8" x14ac:dyDescent="0.2">
      <c r="A7" s="22" t="s">
        <v>239</v>
      </c>
      <c r="B7" s="22" t="s">
        <v>38</v>
      </c>
      <c r="C7" s="22">
        <v>900</v>
      </c>
      <c r="D7" s="57"/>
      <c r="E7" s="57"/>
      <c r="F7" s="58"/>
      <c r="G7" s="58">
        <f t="shared" ref="G7:G15" si="0">SUM(D7*F7)</f>
        <v>0</v>
      </c>
      <c r="H7" s="57"/>
    </row>
    <row r="8" spans="1:8" x14ac:dyDescent="0.2">
      <c r="A8" s="22" t="s">
        <v>39</v>
      </c>
      <c r="B8" s="22" t="s">
        <v>40</v>
      </c>
      <c r="C8" s="34">
        <v>295</v>
      </c>
      <c r="D8" s="57"/>
      <c r="E8" s="57"/>
      <c r="F8" s="58"/>
      <c r="G8" s="58">
        <f t="shared" si="0"/>
        <v>0</v>
      </c>
      <c r="H8" s="57"/>
    </row>
    <row r="9" spans="1:8" x14ac:dyDescent="0.2">
      <c r="A9" s="52" t="s">
        <v>280</v>
      </c>
      <c r="B9" s="22" t="s">
        <v>41</v>
      </c>
      <c r="C9" s="22">
        <v>73</v>
      </c>
      <c r="D9" s="57"/>
      <c r="E9" s="57"/>
      <c r="F9" s="58"/>
      <c r="G9" s="58">
        <f t="shared" si="0"/>
        <v>0</v>
      </c>
      <c r="H9" s="57"/>
    </row>
    <row r="10" spans="1:8" x14ac:dyDescent="0.2">
      <c r="A10" s="52" t="s">
        <v>281</v>
      </c>
      <c r="B10" s="22" t="s">
        <v>41</v>
      </c>
      <c r="C10" s="22">
        <v>31</v>
      </c>
      <c r="D10" s="57"/>
      <c r="E10" s="57"/>
      <c r="F10" s="58"/>
      <c r="G10" s="58">
        <f t="shared" si="0"/>
        <v>0</v>
      </c>
      <c r="H10" s="57"/>
    </row>
    <row r="11" spans="1:8" x14ac:dyDescent="0.2">
      <c r="A11" s="22" t="s">
        <v>241</v>
      </c>
      <c r="B11" s="22" t="s">
        <v>42</v>
      </c>
      <c r="C11" s="22">
        <v>319.45</v>
      </c>
      <c r="D11" s="57"/>
      <c r="E11" s="57"/>
      <c r="F11" s="58"/>
      <c r="G11" s="58">
        <f t="shared" si="0"/>
        <v>0</v>
      </c>
      <c r="H11" s="57"/>
    </row>
    <row r="12" spans="1:8" x14ac:dyDescent="0.2">
      <c r="A12" s="22" t="s">
        <v>240</v>
      </c>
      <c r="B12" s="22" t="s">
        <v>42</v>
      </c>
      <c r="C12" s="22">
        <v>74</v>
      </c>
      <c r="D12" s="57"/>
      <c r="E12" s="57"/>
      <c r="F12" s="58"/>
      <c r="G12" s="58">
        <f t="shared" si="0"/>
        <v>0</v>
      </c>
      <c r="H12" s="57"/>
    </row>
    <row r="13" spans="1:8" x14ac:dyDescent="0.2">
      <c r="A13" s="22" t="s">
        <v>242</v>
      </c>
      <c r="B13" s="22" t="s">
        <v>42</v>
      </c>
      <c r="C13" s="22">
        <v>25.2</v>
      </c>
      <c r="D13" s="57"/>
      <c r="E13" s="57"/>
      <c r="F13" s="58"/>
      <c r="G13" s="58">
        <f t="shared" si="0"/>
        <v>0</v>
      </c>
      <c r="H13" s="57"/>
    </row>
    <row r="14" spans="1:8" x14ac:dyDescent="0.2">
      <c r="A14" s="22" t="s">
        <v>245</v>
      </c>
      <c r="B14" s="22" t="s">
        <v>243</v>
      </c>
      <c r="C14" s="22">
        <v>51.75</v>
      </c>
      <c r="D14" s="57"/>
      <c r="E14" s="57"/>
      <c r="F14" s="58"/>
      <c r="G14" s="58">
        <f t="shared" si="0"/>
        <v>0</v>
      </c>
      <c r="H14" s="57"/>
    </row>
    <row r="15" spans="1:8" x14ac:dyDescent="0.2">
      <c r="A15" s="22" t="s">
        <v>246</v>
      </c>
      <c r="B15" s="22" t="s">
        <v>244</v>
      </c>
      <c r="C15" s="22">
        <v>48.4</v>
      </c>
      <c r="D15" s="57"/>
      <c r="E15" s="57"/>
      <c r="F15" s="58"/>
      <c r="G15" s="58">
        <f t="shared" si="0"/>
        <v>0</v>
      </c>
      <c r="H15" s="57"/>
    </row>
    <row r="16" spans="1:8" ht="21.6" customHeight="1" x14ac:dyDescent="0.2">
      <c r="A16" s="35" t="s">
        <v>247</v>
      </c>
      <c r="B16" s="35"/>
      <c r="C16" s="35">
        <f>SUM(C6:C15)</f>
        <v>5417.7999999999993</v>
      </c>
      <c r="D16" s="35"/>
      <c r="E16" s="35"/>
      <c r="F16" s="35"/>
      <c r="G16" s="76">
        <f>SUM(G6:G13)</f>
        <v>0</v>
      </c>
      <c r="H16" s="35"/>
    </row>
    <row r="18" spans="1:4" x14ac:dyDescent="0.2">
      <c r="A18" s="14" t="s">
        <v>33</v>
      </c>
    </row>
    <row r="19" spans="1:4" x14ac:dyDescent="0.2">
      <c r="A19" s="36" t="s">
        <v>248</v>
      </c>
    </row>
    <row r="20" spans="1:4" x14ac:dyDescent="0.2">
      <c r="A20" s="36" t="s">
        <v>282</v>
      </c>
    </row>
    <row r="22" spans="1:4" ht="15" x14ac:dyDescent="0.2">
      <c r="A22" s="37" t="s">
        <v>48</v>
      </c>
    </row>
    <row r="25" spans="1:4" ht="15" x14ac:dyDescent="0.2">
      <c r="A25" s="38" t="s">
        <v>60</v>
      </c>
      <c r="B25" s="39"/>
      <c r="C25" s="39"/>
      <c r="D25" s="40"/>
    </row>
    <row r="26" spans="1:4" ht="15" x14ac:dyDescent="0.2">
      <c r="A26" s="41" t="s">
        <v>61</v>
      </c>
      <c r="B26" s="42"/>
      <c r="C26" s="42"/>
      <c r="D26" s="43"/>
    </row>
    <row r="27" spans="1:4" ht="15" x14ac:dyDescent="0.2">
      <c r="A27" s="41" t="s">
        <v>62</v>
      </c>
      <c r="B27" s="42"/>
      <c r="C27" s="42"/>
      <c r="D27" s="43"/>
    </row>
    <row r="28" spans="1:4" ht="15" x14ac:dyDescent="0.2">
      <c r="A28" s="41" t="s">
        <v>63</v>
      </c>
      <c r="B28" s="42"/>
      <c r="C28" s="42"/>
      <c r="D28" s="43"/>
    </row>
    <row r="29" spans="1:4" ht="15" x14ac:dyDescent="0.2">
      <c r="A29" s="41" t="s">
        <v>64</v>
      </c>
      <c r="B29" s="42"/>
      <c r="C29" s="42"/>
      <c r="D29" s="43"/>
    </row>
    <row r="30" spans="1:4" ht="15" x14ac:dyDescent="0.2">
      <c r="A30" s="41" t="s">
        <v>65</v>
      </c>
      <c r="B30" s="42"/>
      <c r="C30" s="42"/>
      <c r="D30" s="43"/>
    </row>
    <row r="31" spans="1:4" ht="15" x14ac:dyDescent="0.2">
      <c r="A31" s="44"/>
      <c r="B31" s="42"/>
      <c r="C31" s="42"/>
      <c r="D31" s="43"/>
    </row>
    <row r="32" spans="1:4" ht="15" x14ac:dyDescent="0.2">
      <c r="A32" s="44"/>
      <c r="B32" s="42"/>
      <c r="C32" s="42"/>
      <c r="D32" s="43"/>
    </row>
    <row r="33" spans="1:4" ht="15" x14ac:dyDescent="0.2">
      <c r="A33" s="44"/>
      <c r="B33" s="42"/>
      <c r="C33" s="42"/>
      <c r="D33" s="43"/>
    </row>
    <row r="34" spans="1:4" ht="15" x14ac:dyDescent="0.2">
      <c r="A34" s="44"/>
      <c r="B34" s="42"/>
      <c r="C34" s="42"/>
      <c r="D34" s="43"/>
    </row>
    <row r="35" spans="1:4" ht="15" x14ac:dyDescent="0.2">
      <c r="A35" s="45"/>
      <c r="B35" s="46"/>
      <c r="C35" s="46"/>
      <c r="D35" s="47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D19" sqref="D18:D19"/>
    </sheetView>
  </sheetViews>
  <sheetFormatPr defaultRowHeight="12.75" x14ac:dyDescent="0.2"/>
  <cols>
    <col min="1" max="1" width="31" customWidth="1"/>
    <col min="2" max="2" width="13.75" customWidth="1"/>
    <col min="3" max="3" width="10.5" customWidth="1"/>
    <col min="4" max="4" width="11.625" customWidth="1"/>
    <col min="5" max="5" width="11" customWidth="1"/>
  </cols>
  <sheetData>
    <row r="1" spans="1:6" ht="18" x14ac:dyDescent="0.25">
      <c r="A1" s="4" t="s">
        <v>264</v>
      </c>
    </row>
    <row r="3" spans="1:6" ht="15" x14ac:dyDescent="0.2">
      <c r="A3" s="5" t="s">
        <v>266</v>
      </c>
      <c r="B3" s="2"/>
      <c r="C3" s="2"/>
      <c r="D3" s="2"/>
      <c r="E3" s="2"/>
    </row>
    <row r="5" spans="1:6" x14ac:dyDescent="0.2">
      <c r="A5" t="s">
        <v>222</v>
      </c>
    </row>
    <row r="6" spans="1:6" x14ac:dyDescent="0.2">
      <c r="A6" t="s">
        <v>237</v>
      </c>
    </row>
    <row r="7" spans="1:6" x14ac:dyDescent="0.2">
      <c r="A7" t="s">
        <v>249</v>
      </c>
    </row>
    <row r="10" spans="1:6" x14ac:dyDescent="0.2">
      <c r="A10" s="35" t="s">
        <v>236</v>
      </c>
      <c r="B10" s="35" t="s">
        <v>229</v>
      </c>
      <c r="C10" s="35" t="s">
        <v>225</v>
      </c>
      <c r="D10" s="35" t="s">
        <v>226</v>
      </c>
      <c r="E10" s="35" t="s">
        <v>227</v>
      </c>
      <c r="F10" s="35" t="s">
        <v>57</v>
      </c>
    </row>
    <row r="11" spans="1:6" x14ac:dyDescent="0.2">
      <c r="A11" s="61" t="s">
        <v>228</v>
      </c>
      <c r="B11" s="61" t="s">
        <v>230</v>
      </c>
      <c r="C11" s="61">
        <v>100</v>
      </c>
      <c r="D11" s="64"/>
      <c r="E11" s="64">
        <f>SUM(C11*D11)</f>
        <v>0</v>
      </c>
      <c r="F11" s="66"/>
    </row>
    <row r="12" spans="1:6" x14ac:dyDescent="0.2">
      <c r="A12" s="61" t="s">
        <v>208</v>
      </c>
      <c r="B12" s="61" t="s">
        <v>231</v>
      </c>
      <c r="C12" s="61">
        <v>100</v>
      </c>
      <c r="D12" s="64"/>
      <c r="E12" s="64">
        <f t="shared" ref="E12:E15" si="0">SUM(C12*D12)</f>
        <v>0</v>
      </c>
      <c r="F12" s="66"/>
    </row>
    <row r="13" spans="1:6" x14ac:dyDescent="0.2">
      <c r="A13" s="61" t="s">
        <v>234</v>
      </c>
      <c r="B13" s="61" t="s">
        <v>231</v>
      </c>
      <c r="C13" s="61">
        <v>100</v>
      </c>
      <c r="D13" s="64"/>
      <c r="E13" s="64">
        <f t="shared" ref="E13" si="1">SUM(C13*D13)</f>
        <v>0</v>
      </c>
      <c r="F13" s="66"/>
    </row>
    <row r="14" spans="1:6" x14ac:dyDescent="0.2">
      <c r="A14" s="61" t="s">
        <v>232</v>
      </c>
      <c r="B14" s="61" t="s">
        <v>209</v>
      </c>
      <c r="C14" s="61">
        <v>1</v>
      </c>
      <c r="D14" s="64"/>
      <c r="E14" s="64">
        <f t="shared" si="0"/>
        <v>0</v>
      </c>
      <c r="F14" s="66"/>
    </row>
    <row r="15" spans="1:6" x14ac:dyDescent="0.2">
      <c r="A15" s="61" t="s">
        <v>233</v>
      </c>
      <c r="B15" s="61" t="s">
        <v>209</v>
      </c>
      <c r="C15" s="61">
        <v>1</v>
      </c>
      <c r="D15" s="64"/>
      <c r="E15" s="64">
        <f t="shared" si="0"/>
        <v>0</v>
      </c>
      <c r="F15" s="66"/>
    </row>
    <row r="16" spans="1:6" x14ac:dyDescent="0.2">
      <c r="A16" s="67" t="s">
        <v>235</v>
      </c>
      <c r="B16" s="62"/>
      <c r="C16" s="62"/>
      <c r="D16" s="63"/>
      <c r="E16" s="65">
        <f>SUM(E11:E15)</f>
        <v>0</v>
      </c>
    </row>
    <row r="19" spans="1:5" ht="15" x14ac:dyDescent="0.2">
      <c r="A19" s="37" t="s">
        <v>48</v>
      </c>
    </row>
    <row r="22" spans="1:5" ht="15" x14ac:dyDescent="0.2">
      <c r="A22" s="38" t="s">
        <v>60</v>
      </c>
      <c r="B22" s="39"/>
      <c r="C22" s="39"/>
      <c r="D22" s="39"/>
      <c r="E22" s="40"/>
    </row>
    <row r="23" spans="1:5" ht="15" x14ac:dyDescent="0.2">
      <c r="A23" s="41" t="s">
        <v>61</v>
      </c>
      <c r="B23" s="42"/>
      <c r="C23" s="42"/>
      <c r="D23" s="42"/>
      <c r="E23" s="43"/>
    </row>
    <row r="24" spans="1:5" ht="15" x14ac:dyDescent="0.2">
      <c r="A24" s="41" t="s">
        <v>62</v>
      </c>
      <c r="B24" s="42"/>
      <c r="C24" s="42"/>
      <c r="D24" s="42"/>
      <c r="E24" s="43"/>
    </row>
    <row r="25" spans="1:5" ht="15" x14ac:dyDescent="0.2">
      <c r="A25" s="41" t="s">
        <v>63</v>
      </c>
      <c r="B25" s="42"/>
      <c r="C25" s="42"/>
      <c r="D25" s="42"/>
      <c r="E25" s="43"/>
    </row>
    <row r="26" spans="1:5" ht="15" x14ac:dyDescent="0.2">
      <c r="A26" s="41" t="s">
        <v>64</v>
      </c>
      <c r="B26" s="42"/>
      <c r="C26" s="42"/>
      <c r="D26" s="42"/>
      <c r="E26" s="43"/>
    </row>
    <row r="27" spans="1:5" ht="15" x14ac:dyDescent="0.2">
      <c r="A27" s="41" t="s">
        <v>65</v>
      </c>
      <c r="B27" s="42"/>
      <c r="C27" s="42"/>
      <c r="D27" s="42"/>
      <c r="E27" s="43"/>
    </row>
    <row r="28" spans="1:5" ht="15" x14ac:dyDescent="0.2">
      <c r="A28" s="44"/>
      <c r="B28" s="42"/>
      <c r="C28" s="42"/>
      <c r="D28" s="42"/>
      <c r="E28" s="43"/>
    </row>
    <row r="29" spans="1:5" ht="15" x14ac:dyDescent="0.2">
      <c r="A29" s="44"/>
      <c r="B29" s="42"/>
      <c r="C29" s="42"/>
      <c r="D29" s="42"/>
      <c r="E29" s="43"/>
    </row>
    <row r="30" spans="1:5" ht="15" x14ac:dyDescent="0.2">
      <c r="A30" s="44"/>
      <c r="B30" s="42"/>
      <c r="C30" s="42"/>
      <c r="D30" s="42"/>
      <c r="E30" s="43"/>
    </row>
    <row r="31" spans="1:5" ht="15" x14ac:dyDescent="0.2">
      <c r="A31" s="44"/>
      <c r="B31" s="42"/>
      <c r="C31" s="42"/>
      <c r="D31" s="42"/>
      <c r="E31" s="43"/>
    </row>
    <row r="32" spans="1:5" ht="15" x14ac:dyDescent="0.2">
      <c r="A32" s="45"/>
      <c r="B32" s="46"/>
      <c r="C32" s="46"/>
      <c r="D32" s="46"/>
      <c r="E32" s="4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0"/>
  <sheetViews>
    <sheetView topLeftCell="A4" zoomScale="98" zoomScaleNormal="98" workbookViewId="0">
      <selection activeCell="I15" sqref="I15"/>
    </sheetView>
  </sheetViews>
  <sheetFormatPr defaultRowHeight="12.75" x14ac:dyDescent="0.2"/>
  <cols>
    <col min="1" max="1" width="22.875" customWidth="1"/>
    <col min="2" max="2" width="31.25" customWidth="1"/>
    <col min="3" max="3" width="20.625" customWidth="1"/>
    <col min="4" max="4" width="13.75" customWidth="1"/>
    <col min="5" max="5" width="11.625" customWidth="1"/>
    <col min="6" max="6" width="10.5" customWidth="1"/>
    <col min="7" max="9" width="14.5" customWidth="1"/>
    <col min="10" max="10" width="14.125" customWidth="1"/>
  </cols>
  <sheetData>
    <row r="1" spans="1:10" ht="15" x14ac:dyDescent="0.2">
      <c r="A1" s="192" t="s">
        <v>264</v>
      </c>
      <c r="B1" s="192"/>
    </row>
    <row r="2" spans="1:10" ht="15" x14ac:dyDescent="0.2">
      <c r="A2" s="5"/>
      <c r="B2" s="5"/>
    </row>
    <row r="3" spans="1:10" ht="15" x14ac:dyDescent="0.2">
      <c r="A3" s="1" t="s">
        <v>59</v>
      </c>
      <c r="B3" s="1"/>
      <c r="H3" s="50"/>
      <c r="I3" s="50"/>
    </row>
    <row r="4" spans="1:10" ht="15" x14ac:dyDescent="0.2">
      <c r="A4" s="49"/>
      <c r="B4" s="49"/>
      <c r="H4" s="50"/>
      <c r="I4" s="50"/>
    </row>
    <row r="5" spans="1:10" x14ac:dyDescent="0.2">
      <c r="A5" s="27" t="s">
        <v>50</v>
      </c>
      <c r="B5" s="27"/>
      <c r="C5" s="27"/>
      <c r="D5" s="27"/>
      <c r="E5" s="17"/>
      <c r="H5" s="50"/>
      <c r="I5" s="50"/>
    </row>
    <row r="6" spans="1:10" x14ac:dyDescent="0.2">
      <c r="A6" s="28" t="s">
        <v>0</v>
      </c>
      <c r="B6" s="28"/>
      <c r="C6" s="28"/>
      <c r="D6" s="28"/>
      <c r="E6" s="19"/>
    </row>
    <row r="7" spans="1:10" x14ac:dyDescent="0.2">
      <c r="A7" s="51"/>
      <c r="B7" s="51"/>
      <c r="C7" s="51"/>
      <c r="D7" s="51"/>
      <c r="E7" s="20"/>
    </row>
    <row r="8" spans="1:10" x14ac:dyDescent="0.2">
      <c r="A8" s="6" t="s">
        <v>30</v>
      </c>
      <c r="B8" s="51"/>
      <c r="C8" s="51"/>
      <c r="D8" s="51"/>
      <c r="E8" s="20"/>
    </row>
    <row r="9" spans="1:10" x14ac:dyDescent="0.2">
      <c r="A9" s="29" t="s">
        <v>68</v>
      </c>
      <c r="B9" s="51"/>
      <c r="C9" s="51"/>
      <c r="D9" s="51"/>
      <c r="E9" s="20"/>
    </row>
    <row r="10" spans="1:10" x14ac:dyDescent="0.2">
      <c r="A10" s="30" t="s">
        <v>223</v>
      </c>
      <c r="B10" s="51"/>
      <c r="C10" s="51"/>
      <c r="D10" s="51"/>
      <c r="E10" s="20"/>
    </row>
    <row r="11" spans="1:10" x14ac:dyDescent="0.2">
      <c r="A11" s="30" t="s">
        <v>53</v>
      </c>
      <c r="B11" s="51"/>
      <c r="C11" s="51"/>
      <c r="D11" s="51"/>
      <c r="E11" s="20"/>
    </row>
    <row r="12" spans="1:10" x14ac:dyDescent="0.2">
      <c r="A12" s="30" t="s">
        <v>224</v>
      </c>
      <c r="B12" s="51"/>
      <c r="C12" s="51"/>
      <c r="D12" s="51"/>
      <c r="E12" s="20"/>
    </row>
    <row r="13" spans="1:10" x14ac:dyDescent="0.2">
      <c r="A13" s="51"/>
      <c r="B13" s="51"/>
      <c r="C13" s="51"/>
      <c r="D13" s="51"/>
      <c r="E13" s="20"/>
    </row>
    <row r="14" spans="1:10" ht="22.15" customHeight="1" x14ac:dyDescent="0.2">
      <c r="A14" s="193" t="s">
        <v>29</v>
      </c>
      <c r="B14" s="193"/>
      <c r="C14" s="193"/>
      <c r="D14" s="193"/>
      <c r="E14" s="193"/>
      <c r="F14" s="193"/>
      <c r="G14" s="193"/>
      <c r="H14" s="193"/>
      <c r="I14" s="193"/>
      <c r="J14" s="193"/>
    </row>
    <row r="15" spans="1:10" ht="30" customHeight="1" x14ac:dyDescent="0.2">
      <c r="A15" s="68" t="s">
        <v>28</v>
      </c>
      <c r="B15" s="69" t="s">
        <v>27</v>
      </c>
      <c r="C15" s="69" t="s">
        <v>26</v>
      </c>
      <c r="D15" s="69"/>
      <c r="E15" s="69" t="s">
        <v>47</v>
      </c>
      <c r="F15" s="69" t="s">
        <v>32</v>
      </c>
      <c r="G15" s="69" t="s">
        <v>25</v>
      </c>
      <c r="H15" s="70" t="s">
        <v>67</v>
      </c>
      <c r="I15" s="70" t="s">
        <v>279</v>
      </c>
      <c r="J15" s="60" t="s">
        <v>36</v>
      </c>
    </row>
    <row r="16" spans="1:10" x14ac:dyDescent="0.2">
      <c r="A16" s="23" t="s">
        <v>254</v>
      </c>
      <c r="B16" s="23" t="s">
        <v>23</v>
      </c>
      <c r="C16" s="23" t="s">
        <v>43</v>
      </c>
      <c r="D16" s="23" t="s">
        <v>45</v>
      </c>
      <c r="E16" s="7">
        <v>250</v>
      </c>
      <c r="F16" s="56"/>
      <c r="G16" s="58">
        <f>SUM(E16*F16)</f>
        <v>0</v>
      </c>
      <c r="H16" s="58"/>
      <c r="I16" s="58">
        <f>SUM(G16:H16)</f>
        <v>0</v>
      </c>
      <c r="J16" s="55"/>
    </row>
    <row r="17" spans="1:10" x14ac:dyDescent="0.2">
      <c r="A17" s="23"/>
      <c r="B17" s="23"/>
      <c r="C17" s="23"/>
      <c r="D17" s="23" t="s">
        <v>44</v>
      </c>
      <c r="E17" s="7">
        <v>250</v>
      </c>
      <c r="F17" s="56"/>
      <c r="G17" s="58">
        <f t="shared" ref="G17:G23" si="0">SUM(E17)*F17</f>
        <v>0</v>
      </c>
      <c r="H17" s="59"/>
      <c r="I17" s="58">
        <f t="shared" ref="I17:I63" si="1">SUM(G17:H17)</f>
        <v>0</v>
      </c>
      <c r="J17" s="55"/>
    </row>
    <row r="18" spans="1:10" x14ac:dyDescent="0.2">
      <c r="A18" s="23"/>
      <c r="B18" s="23"/>
      <c r="C18" s="23"/>
      <c r="D18" s="23" t="s">
        <v>46</v>
      </c>
      <c r="E18" s="7">
        <v>56</v>
      </c>
      <c r="F18" s="56"/>
      <c r="G18" s="58">
        <f t="shared" si="0"/>
        <v>0</v>
      </c>
      <c r="H18" s="59"/>
      <c r="I18" s="58">
        <f t="shared" si="1"/>
        <v>0</v>
      </c>
      <c r="J18" s="55"/>
    </row>
    <row r="19" spans="1:10" x14ac:dyDescent="0.2">
      <c r="A19" s="23" t="s">
        <v>256</v>
      </c>
      <c r="B19" s="23" t="s">
        <v>22</v>
      </c>
      <c r="C19" s="23" t="s">
        <v>21</v>
      </c>
      <c r="D19" s="23" t="s">
        <v>45</v>
      </c>
      <c r="E19" s="7">
        <v>130</v>
      </c>
      <c r="F19" s="56"/>
      <c r="G19" s="58">
        <f t="shared" si="0"/>
        <v>0</v>
      </c>
      <c r="H19" s="71"/>
      <c r="I19" s="58">
        <f t="shared" si="1"/>
        <v>0</v>
      </c>
      <c r="J19" s="55"/>
    </row>
    <row r="20" spans="1:10" x14ac:dyDescent="0.2">
      <c r="A20" s="23"/>
      <c r="B20" s="23"/>
      <c r="C20" s="23"/>
      <c r="D20" s="23" t="s">
        <v>44</v>
      </c>
      <c r="E20" s="7">
        <v>440</v>
      </c>
      <c r="F20" s="56"/>
      <c r="G20" s="58">
        <f t="shared" si="0"/>
        <v>0</v>
      </c>
      <c r="H20" s="59"/>
      <c r="I20" s="58">
        <f t="shared" si="1"/>
        <v>0</v>
      </c>
      <c r="J20" s="55"/>
    </row>
    <row r="21" spans="1:10" x14ac:dyDescent="0.2">
      <c r="A21" s="23"/>
      <c r="B21" s="23"/>
      <c r="C21" s="23"/>
      <c r="D21" s="23" t="s">
        <v>46</v>
      </c>
      <c r="E21" s="7">
        <v>120</v>
      </c>
      <c r="F21" s="56"/>
      <c r="G21" s="58">
        <f t="shared" si="0"/>
        <v>0</v>
      </c>
      <c r="H21" s="59"/>
      <c r="I21" s="58">
        <f t="shared" si="1"/>
        <v>0</v>
      </c>
      <c r="J21" s="55"/>
    </row>
    <row r="22" spans="1:10" x14ac:dyDescent="0.2">
      <c r="A22" s="23" t="s">
        <v>255</v>
      </c>
      <c r="B22" s="23" t="s">
        <v>22</v>
      </c>
      <c r="C22" s="23" t="s">
        <v>21</v>
      </c>
      <c r="D22" s="23" t="s">
        <v>45</v>
      </c>
      <c r="E22" s="7">
        <v>130</v>
      </c>
      <c r="F22" s="56"/>
      <c r="G22" s="58">
        <f t="shared" si="0"/>
        <v>0</v>
      </c>
      <c r="H22" s="58"/>
      <c r="I22" s="58">
        <f t="shared" si="1"/>
        <v>0</v>
      </c>
      <c r="J22" s="55"/>
    </row>
    <row r="23" spans="1:10" x14ac:dyDescent="0.2">
      <c r="A23" s="23"/>
      <c r="B23" s="23"/>
      <c r="C23" s="23"/>
      <c r="D23" s="23" t="s">
        <v>44</v>
      </c>
      <c r="E23" s="7">
        <v>130</v>
      </c>
      <c r="F23" s="56"/>
      <c r="G23" s="58">
        <f t="shared" si="0"/>
        <v>0</v>
      </c>
      <c r="H23" s="59"/>
      <c r="I23" s="58">
        <f t="shared" si="1"/>
        <v>0</v>
      </c>
      <c r="J23" s="55"/>
    </row>
    <row r="24" spans="1:10" x14ac:dyDescent="0.2">
      <c r="A24" s="23"/>
      <c r="B24" s="23"/>
      <c r="C24" s="23"/>
      <c r="D24" s="23" t="s">
        <v>46</v>
      </c>
      <c r="E24" s="7">
        <v>0</v>
      </c>
      <c r="F24" s="53"/>
      <c r="G24" s="59"/>
      <c r="H24" s="59"/>
      <c r="I24" s="59"/>
      <c r="J24" s="34"/>
    </row>
    <row r="25" spans="1:10" x14ac:dyDescent="0.2">
      <c r="A25" s="23" t="s">
        <v>250</v>
      </c>
      <c r="B25" s="23" t="s">
        <v>20</v>
      </c>
      <c r="C25" s="23" t="s">
        <v>6</v>
      </c>
      <c r="D25" s="23" t="s">
        <v>45</v>
      </c>
      <c r="E25" s="7">
        <v>1790</v>
      </c>
      <c r="F25" s="56"/>
      <c r="G25" s="58">
        <f t="shared" ref="G25:G62" si="2">SUM(E25)*F25</f>
        <v>0</v>
      </c>
      <c r="H25" s="58"/>
      <c r="I25" s="58">
        <f t="shared" si="1"/>
        <v>0</v>
      </c>
      <c r="J25" s="55"/>
    </row>
    <row r="26" spans="1:10" x14ac:dyDescent="0.2">
      <c r="A26" s="23"/>
      <c r="B26" s="23"/>
      <c r="C26" s="23"/>
      <c r="D26" s="23" t="s">
        <v>44</v>
      </c>
      <c r="E26" s="7">
        <v>1542</v>
      </c>
      <c r="F26" s="56"/>
      <c r="G26" s="58">
        <f t="shared" si="2"/>
        <v>0</v>
      </c>
      <c r="H26" s="59"/>
      <c r="I26" s="58">
        <f t="shared" si="1"/>
        <v>0</v>
      </c>
      <c r="J26" s="55"/>
    </row>
    <row r="27" spans="1:10" x14ac:dyDescent="0.2">
      <c r="A27" s="23"/>
      <c r="B27" s="23"/>
      <c r="C27" s="23"/>
      <c r="D27" s="23" t="s">
        <v>46</v>
      </c>
      <c r="E27" s="7">
        <v>1511</v>
      </c>
      <c r="F27" s="56"/>
      <c r="G27" s="58">
        <f t="shared" si="2"/>
        <v>0</v>
      </c>
      <c r="H27" s="59"/>
      <c r="I27" s="58">
        <f t="shared" si="1"/>
        <v>0</v>
      </c>
      <c r="J27" s="55"/>
    </row>
    <row r="28" spans="1:10" x14ac:dyDescent="0.2">
      <c r="A28" s="23" t="s">
        <v>49</v>
      </c>
      <c r="B28" s="23" t="s">
        <v>19</v>
      </c>
      <c r="C28" s="23" t="s">
        <v>18</v>
      </c>
      <c r="D28" s="23" t="s">
        <v>45</v>
      </c>
      <c r="E28" s="7">
        <v>88</v>
      </c>
      <c r="F28" s="56"/>
      <c r="G28" s="58">
        <f t="shared" si="2"/>
        <v>0</v>
      </c>
      <c r="H28" s="71"/>
      <c r="I28" s="58">
        <f t="shared" si="1"/>
        <v>0</v>
      </c>
      <c r="J28" s="55"/>
    </row>
    <row r="29" spans="1:10" x14ac:dyDescent="0.2">
      <c r="A29" s="23"/>
      <c r="B29" s="23"/>
      <c r="C29" s="23"/>
      <c r="D29" s="23" t="s">
        <v>44</v>
      </c>
      <c r="E29" s="7">
        <v>88</v>
      </c>
      <c r="F29" s="56"/>
      <c r="G29" s="58">
        <f t="shared" si="2"/>
        <v>0</v>
      </c>
      <c r="H29" s="59"/>
      <c r="I29" s="58">
        <f t="shared" si="1"/>
        <v>0</v>
      </c>
      <c r="J29" s="55"/>
    </row>
    <row r="30" spans="1:10" x14ac:dyDescent="0.2">
      <c r="A30" s="23"/>
      <c r="B30" s="23"/>
      <c r="C30" s="23"/>
      <c r="D30" s="23" t="s">
        <v>46</v>
      </c>
      <c r="E30" s="7">
        <v>32</v>
      </c>
      <c r="F30" s="56"/>
      <c r="G30" s="58">
        <f t="shared" si="2"/>
        <v>0</v>
      </c>
      <c r="H30" s="59"/>
      <c r="I30" s="58">
        <f t="shared" si="1"/>
        <v>0</v>
      </c>
      <c r="J30" s="55"/>
    </row>
    <row r="31" spans="1:10" x14ac:dyDescent="0.2">
      <c r="A31" s="23" t="s">
        <v>251</v>
      </c>
      <c r="B31" s="23" t="s">
        <v>10</v>
      </c>
      <c r="C31" s="23" t="s">
        <v>9</v>
      </c>
      <c r="D31" s="23" t="s">
        <v>45</v>
      </c>
      <c r="E31" s="7">
        <v>15</v>
      </c>
      <c r="F31" s="56"/>
      <c r="G31" s="58">
        <f t="shared" si="2"/>
        <v>0</v>
      </c>
      <c r="H31" s="71"/>
      <c r="I31" s="58">
        <f t="shared" si="1"/>
        <v>0</v>
      </c>
      <c r="J31" s="55"/>
    </row>
    <row r="32" spans="1:10" x14ac:dyDescent="0.2">
      <c r="A32" s="23"/>
      <c r="B32" s="23"/>
      <c r="C32" s="23"/>
      <c r="D32" s="23" t="s">
        <v>44</v>
      </c>
      <c r="E32" s="7">
        <v>15</v>
      </c>
      <c r="F32" s="56"/>
      <c r="G32" s="58">
        <f t="shared" si="2"/>
        <v>0</v>
      </c>
      <c r="H32" s="59"/>
      <c r="I32" s="58">
        <f t="shared" si="1"/>
        <v>0</v>
      </c>
      <c r="J32" s="55"/>
    </row>
    <row r="33" spans="1:10" x14ac:dyDescent="0.2">
      <c r="A33" s="23"/>
      <c r="B33" s="23"/>
      <c r="C33" s="23"/>
      <c r="D33" s="23" t="s">
        <v>46</v>
      </c>
      <c r="E33" s="7">
        <v>8</v>
      </c>
      <c r="F33" s="56"/>
      <c r="G33" s="58">
        <f t="shared" si="2"/>
        <v>0</v>
      </c>
      <c r="H33" s="59"/>
      <c r="I33" s="58">
        <f t="shared" si="1"/>
        <v>0</v>
      </c>
      <c r="J33" s="55"/>
    </row>
    <row r="34" spans="1:10" x14ac:dyDescent="0.2">
      <c r="A34" s="24" t="s">
        <v>252</v>
      </c>
      <c r="B34" s="24" t="s">
        <v>52</v>
      </c>
      <c r="C34" s="24" t="s">
        <v>51</v>
      </c>
      <c r="D34" s="24" t="s">
        <v>45</v>
      </c>
      <c r="E34" s="8">
        <v>60</v>
      </c>
      <c r="F34" s="56"/>
      <c r="G34" s="56">
        <f t="shared" si="2"/>
        <v>0</v>
      </c>
      <c r="H34" s="56"/>
      <c r="I34" s="58">
        <f t="shared" si="1"/>
        <v>0</v>
      </c>
      <c r="J34" s="55"/>
    </row>
    <row r="35" spans="1:10" x14ac:dyDescent="0.2">
      <c r="A35" s="9"/>
      <c r="B35" s="9"/>
      <c r="C35" s="9"/>
      <c r="D35" s="24" t="s">
        <v>44</v>
      </c>
      <c r="E35" s="8">
        <v>60</v>
      </c>
      <c r="F35" s="56"/>
      <c r="G35" s="58">
        <f t="shared" si="2"/>
        <v>0</v>
      </c>
      <c r="H35" s="59"/>
      <c r="I35" s="58">
        <f t="shared" si="1"/>
        <v>0</v>
      </c>
      <c r="J35" s="55"/>
    </row>
    <row r="36" spans="1:10" x14ac:dyDescent="0.2">
      <c r="A36" s="9"/>
      <c r="B36" s="9"/>
      <c r="C36" s="9"/>
      <c r="D36" s="24" t="s">
        <v>46</v>
      </c>
      <c r="E36" s="8">
        <v>0</v>
      </c>
      <c r="F36" s="53"/>
      <c r="G36" s="59"/>
      <c r="H36" s="59"/>
      <c r="I36" s="59"/>
      <c r="J36" s="34"/>
    </row>
    <row r="37" spans="1:10" x14ac:dyDescent="0.2">
      <c r="A37" s="25" t="s">
        <v>253</v>
      </c>
      <c r="B37" s="25" t="s">
        <v>24</v>
      </c>
      <c r="C37" s="25" t="s">
        <v>21</v>
      </c>
      <c r="D37" s="25" t="s">
        <v>45</v>
      </c>
      <c r="E37" s="10">
        <v>242</v>
      </c>
      <c r="F37" s="56"/>
      <c r="G37" s="58">
        <f t="shared" si="2"/>
        <v>0</v>
      </c>
      <c r="H37" s="71"/>
      <c r="I37" s="58">
        <f t="shared" si="1"/>
        <v>0</v>
      </c>
      <c r="J37" s="55"/>
    </row>
    <row r="38" spans="1:10" x14ac:dyDescent="0.2">
      <c r="A38" s="25"/>
      <c r="B38" s="25"/>
      <c r="C38" s="25"/>
      <c r="D38" s="25" t="s">
        <v>44</v>
      </c>
      <c r="E38" s="10">
        <v>242</v>
      </c>
      <c r="F38" s="56"/>
      <c r="G38" s="58">
        <f t="shared" si="2"/>
        <v>0</v>
      </c>
      <c r="H38" s="59"/>
      <c r="I38" s="58">
        <f t="shared" si="1"/>
        <v>0</v>
      </c>
      <c r="J38" s="55"/>
    </row>
    <row r="39" spans="1:10" x14ac:dyDescent="0.2">
      <c r="A39" s="25"/>
      <c r="B39" s="25"/>
      <c r="C39" s="25"/>
      <c r="D39" s="25" t="s">
        <v>46</v>
      </c>
      <c r="E39" s="10">
        <v>498</v>
      </c>
      <c r="F39" s="56"/>
      <c r="G39" s="58">
        <f t="shared" si="2"/>
        <v>0</v>
      </c>
      <c r="H39" s="59"/>
      <c r="I39" s="58">
        <f t="shared" si="1"/>
        <v>0</v>
      </c>
      <c r="J39" s="55"/>
    </row>
    <row r="40" spans="1:10" x14ac:dyDescent="0.2">
      <c r="A40" s="25" t="s">
        <v>257</v>
      </c>
      <c r="B40" s="25" t="s">
        <v>15</v>
      </c>
      <c r="C40" s="25" t="s">
        <v>14</v>
      </c>
      <c r="D40" s="25" t="s">
        <v>45</v>
      </c>
      <c r="E40" s="10">
        <v>85</v>
      </c>
      <c r="F40" s="56"/>
      <c r="G40" s="58">
        <f t="shared" si="2"/>
        <v>0</v>
      </c>
      <c r="H40" s="71"/>
      <c r="I40" s="58">
        <f t="shared" si="1"/>
        <v>0</v>
      </c>
      <c r="J40" s="57"/>
    </row>
    <row r="41" spans="1:10" x14ac:dyDescent="0.2">
      <c r="A41" s="25"/>
      <c r="B41" s="25"/>
      <c r="C41" s="25"/>
      <c r="D41" s="25" t="s">
        <v>44</v>
      </c>
      <c r="E41" s="10">
        <v>85</v>
      </c>
      <c r="F41" s="56"/>
      <c r="G41" s="58">
        <f t="shared" si="2"/>
        <v>0</v>
      </c>
      <c r="H41" s="59"/>
      <c r="I41" s="58">
        <f t="shared" si="1"/>
        <v>0</v>
      </c>
      <c r="J41" s="57"/>
    </row>
    <row r="42" spans="1:10" x14ac:dyDescent="0.2">
      <c r="A42" s="25"/>
      <c r="B42" s="25"/>
      <c r="C42" s="25"/>
      <c r="D42" s="25" t="s">
        <v>46</v>
      </c>
      <c r="E42" s="10">
        <v>40</v>
      </c>
      <c r="F42" s="56"/>
      <c r="G42" s="58">
        <f t="shared" si="2"/>
        <v>0</v>
      </c>
      <c r="H42" s="59"/>
      <c r="I42" s="58">
        <f t="shared" si="1"/>
        <v>0</v>
      </c>
      <c r="J42" s="57"/>
    </row>
    <row r="43" spans="1:10" x14ac:dyDescent="0.2">
      <c r="A43" s="25" t="s">
        <v>260</v>
      </c>
      <c r="B43" s="25" t="s">
        <v>13</v>
      </c>
      <c r="C43" s="25" t="s">
        <v>11</v>
      </c>
      <c r="D43" s="25" t="s">
        <v>45</v>
      </c>
      <c r="E43" s="10">
        <v>25</v>
      </c>
      <c r="F43" s="56"/>
      <c r="G43" s="58">
        <f t="shared" si="2"/>
        <v>0</v>
      </c>
      <c r="H43" s="71"/>
      <c r="I43" s="58">
        <f t="shared" si="1"/>
        <v>0</v>
      </c>
      <c r="J43" s="57"/>
    </row>
    <row r="44" spans="1:10" x14ac:dyDescent="0.2">
      <c r="A44" s="25"/>
      <c r="B44" s="25"/>
      <c r="C44" s="25"/>
      <c r="D44" s="25" t="s">
        <v>44</v>
      </c>
      <c r="E44" s="10">
        <v>25</v>
      </c>
      <c r="F44" s="56"/>
      <c r="G44" s="58">
        <f t="shared" si="2"/>
        <v>0</v>
      </c>
      <c r="H44" s="59"/>
      <c r="I44" s="58">
        <f t="shared" si="1"/>
        <v>0</v>
      </c>
      <c r="J44" s="57"/>
    </row>
    <row r="45" spans="1:10" x14ac:dyDescent="0.2">
      <c r="A45" s="25"/>
      <c r="B45" s="25"/>
      <c r="C45" s="25"/>
      <c r="D45" s="25" t="s">
        <v>46</v>
      </c>
      <c r="E45" s="10">
        <v>0</v>
      </c>
      <c r="F45" s="53"/>
      <c r="G45" s="59"/>
      <c r="H45" s="59"/>
      <c r="I45" s="59"/>
      <c r="J45" s="54"/>
    </row>
    <row r="46" spans="1:10" x14ac:dyDescent="0.2">
      <c r="A46" s="25" t="s">
        <v>261</v>
      </c>
      <c r="B46" s="25" t="s">
        <v>12</v>
      </c>
      <c r="C46" s="25" t="s">
        <v>11</v>
      </c>
      <c r="D46" s="25" t="s">
        <v>45</v>
      </c>
      <c r="E46" s="10">
        <v>85</v>
      </c>
      <c r="F46" s="56"/>
      <c r="G46" s="58">
        <f t="shared" si="2"/>
        <v>0</v>
      </c>
      <c r="H46" s="71"/>
      <c r="I46" s="58">
        <f t="shared" si="1"/>
        <v>0</v>
      </c>
      <c r="J46" s="57"/>
    </row>
    <row r="47" spans="1:10" x14ac:dyDescent="0.2">
      <c r="A47" s="25"/>
      <c r="B47" s="25"/>
      <c r="C47" s="25"/>
      <c r="D47" s="25" t="s">
        <v>44</v>
      </c>
      <c r="E47" s="10">
        <v>85</v>
      </c>
      <c r="F47" s="56"/>
      <c r="G47" s="58">
        <f t="shared" si="2"/>
        <v>0</v>
      </c>
      <c r="H47" s="59"/>
      <c r="I47" s="58">
        <f t="shared" si="1"/>
        <v>0</v>
      </c>
      <c r="J47" s="57"/>
    </row>
    <row r="48" spans="1:10" x14ac:dyDescent="0.2">
      <c r="A48" s="25"/>
      <c r="B48" s="25"/>
      <c r="C48" s="25"/>
      <c r="D48" s="25" t="s">
        <v>46</v>
      </c>
      <c r="E48" s="10">
        <v>0</v>
      </c>
      <c r="F48" s="53"/>
      <c r="G48" s="59"/>
      <c r="H48" s="59"/>
      <c r="I48" s="59"/>
      <c r="J48" s="54"/>
    </row>
    <row r="49" spans="1:10" x14ac:dyDescent="0.2">
      <c r="A49" s="26" t="s">
        <v>258</v>
      </c>
      <c r="B49" s="26" t="s">
        <v>17</v>
      </c>
      <c r="C49" s="26" t="s">
        <v>16</v>
      </c>
      <c r="D49" s="26" t="s">
        <v>45</v>
      </c>
      <c r="E49" s="10">
        <v>250</v>
      </c>
      <c r="F49" s="56"/>
      <c r="G49" s="58">
        <f t="shared" si="2"/>
        <v>0</v>
      </c>
      <c r="H49" s="58"/>
      <c r="I49" s="58">
        <f t="shared" si="1"/>
        <v>0</v>
      </c>
      <c r="J49" s="57"/>
    </row>
    <row r="50" spans="1:10" ht="21.75" x14ac:dyDescent="0.2">
      <c r="A50" s="73" t="s">
        <v>269</v>
      </c>
      <c r="B50" s="26"/>
      <c r="C50" s="26"/>
      <c r="D50" s="26" t="s">
        <v>44</v>
      </c>
      <c r="E50" s="10">
        <v>250</v>
      </c>
      <c r="F50" s="56"/>
      <c r="G50" s="58">
        <f t="shared" si="2"/>
        <v>0</v>
      </c>
      <c r="H50" s="59"/>
      <c r="I50" s="58">
        <f t="shared" si="1"/>
        <v>0</v>
      </c>
      <c r="J50" s="57"/>
    </row>
    <row r="51" spans="1:10" x14ac:dyDescent="0.2">
      <c r="A51" s="26"/>
      <c r="B51" s="26"/>
      <c r="C51" s="26"/>
      <c r="D51" s="26" t="s">
        <v>46</v>
      </c>
      <c r="E51" s="10">
        <v>99</v>
      </c>
      <c r="F51" s="56"/>
      <c r="G51" s="58">
        <f t="shared" si="2"/>
        <v>0</v>
      </c>
      <c r="H51" s="59"/>
      <c r="I51" s="58">
        <f t="shared" si="1"/>
        <v>0</v>
      </c>
      <c r="J51" s="57"/>
    </row>
    <row r="52" spans="1:10" x14ac:dyDescent="0.2">
      <c r="A52" s="25" t="s">
        <v>259</v>
      </c>
      <c r="B52" s="25" t="s">
        <v>8</v>
      </c>
      <c r="C52" s="25" t="s">
        <v>6</v>
      </c>
      <c r="D52" s="25" t="s">
        <v>45</v>
      </c>
      <c r="E52" s="10">
        <v>105</v>
      </c>
      <c r="F52" s="56"/>
      <c r="G52" s="58">
        <f t="shared" si="2"/>
        <v>0</v>
      </c>
      <c r="H52" s="71"/>
      <c r="I52" s="58">
        <f t="shared" si="1"/>
        <v>0</v>
      </c>
      <c r="J52" s="57"/>
    </row>
    <row r="53" spans="1:10" x14ac:dyDescent="0.2">
      <c r="A53" s="25"/>
      <c r="B53" s="25"/>
      <c r="C53" s="25"/>
      <c r="D53" s="25" t="s">
        <v>44</v>
      </c>
      <c r="E53" s="10">
        <v>105</v>
      </c>
      <c r="F53" s="56"/>
      <c r="G53" s="58">
        <f t="shared" si="2"/>
        <v>0</v>
      </c>
      <c r="H53" s="59"/>
      <c r="I53" s="58">
        <f t="shared" si="1"/>
        <v>0</v>
      </c>
      <c r="J53" s="57"/>
    </row>
    <row r="54" spans="1:10" x14ac:dyDescent="0.2">
      <c r="A54" s="25"/>
      <c r="B54" s="25"/>
      <c r="C54" s="25"/>
      <c r="D54" s="25" t="s">
        <v>46</v>
      </c>
      <c r="E54" s="10">
        <v>0</v>
      </c>
      <c r="F54" s="53"/>
      <c r="G54" s="59"/>
      <c r="H54" s="59"/>
      <c r="I54" s="59"/>
      <c r="J54" s="54"/>
    </row>
    <row r="55" spans="1:10" x14ac:dyDescent="0.2">
      <c r="A55" s="25" t="s">
        <v>262</v>
      </c>
      <c r="B55" s="25" t="s">
        <v>7</v>
      </c>
      <c r="C55" s="25" t="s">
        <v>6</v>
      </c>
      <c r="D55" s="25" t="s">
        <v>45</v>
      </c>
      <c r="E55" s="10">
        <v>86</v>
      </c>
      <c r="F55" s="56"/>
      <c r="G55" s="58">
        <f t="shared" si="2"/>
        <v>0</v>
      </c>
      <c r="H55" s="58"/>
      <c r="I55" s="58">
        <f t="shared" si="1"/>
        <v>0</v>
      </c>
      <c r="J55" s="57"/>
    </row>
    <row r="56" spans="1:10" x14ac:dyDescent="0.2">
      <c r="A56" s="25"/>
      <c r="B56" s="25"/>
      <c r="C56" s="25"/>
      <c r="D56" s="25" t="s">
        <v>44</v>
      </c>
      <c r="E56" s="10">
        <v>86</v>
      </c>
      <c r="F56" s="56"/>
      <c r="G56" s="58">
        <f t="shared" si="2"/>
        <v>0</v>
      </c>
      <c r="H56" s="59"/>
      <c r="I56" s="58">
        <f t="shared" si="1"/>
        <v>0</v>
      </c>
      <c r="J56" s="57"/>
    </row>
    <row r="57" spans="1:10" x14ac:dyDescent="0.2">
      <c r="A57" s="25"/>
      <c r="B57" s="25"/>
      <c r="C57" s="25"/>
      <c r="D57" s="25" t="s">
        <v>46</v>
      </c>
      <c r="E57" s="10">
        <v>10</v>
      </c>
      <c r="F57" s="56"/>
      <c r="G57" s="58">
        <f t="shared" si="2"/>
        <v>0</v>
      </c>
      <c r="H57" s="59"/>
      <c r="I57" s="58">
        <f t="shared" si="1"/>
        <v>0</v>
      </c>
      <c r="J57" s="57"/>
    </row>
    <row r="58" spans="1:10" x14ac:dyDescent="0.2">
      <c r="A58" s="25" t="s">
        <v>263</v>
      </c>
      <c r="B58" s="25" t="s">
        <v>5</v>
      </c>
      <c r="C58" s="25" t="s">
        <v>4</v>
      </c>
      <c r="D58" s="25" t="s">
        <v>45</v>
      </c>
      <c r="E58" s="10">
        <v>70</v>
      </c>
      <c r="F58" s="56"/>
      <c r="G58" s="58">
        <f t="shared" si="2"/>
        <v>0</v>
      </c>
      <c r="H58" s="58"/>
      <c r="I58" s="58">
        <f t="shared" si="1"/>
        <v>0</v>
      </c>
      <c r="J58" s="57"/>
    </row>
    <row r="59" spans="1:10" x14ac:dyDescent="0.2">
      <c r="A59" s="72" t="s">
        <v>268</v>
      </c>
      <c r="B59" s="25"/>
      <c r="C59" s="25"/>
      <c r="D59" s="25" t="s">
        <v>44</v>
      </c>
      <c r="E59" s="10">
        <v>70</v>
      </c>
      <c r="F59" s="56"/>
      <c r="G59" s="58">
        <f t="shared" si="2"/>
        <v>0</v>
      </c>
      <c r="H59" s="59"/>
      <c r="I59" s="58">
        <f t="shared" si="1"/>
        <v>0</v>
      </c>
      <c r="J59" s="57"/>
    </row>
    <row r="60" spans="1:10" x14ac:dyDescent="0.2">
      <c r="A60" s="25"/>
      <c r="B60" s="25"/>
      <c r="C60" s="25"/>
      <c r="D60" s="25" t="s">
        <v>46</v>
      </c>
      <c r="E60" s="10">
        <v>0</v>
      </c>
      <c r="F60" s="53"/>
      <c r="G60" s="59"/>
      <c r="H60" s="59"/>
      <c r="I60" s="59"/>
      <c r="J60" s="54"/>
    </row>
    <row r="61" spans="1:10" x14ac:dyDescent="0.2">
      <c r="A61" s="26" t="s">
        <v>3</v>
      </c>
      <c r="B61" s="26" t="s">
        <v>2</v>
      </c>
      <c r="C61" s="26" t="s">
        <v>1</v>
      </c>
      <c r="D61" s="25" t="s">
        <v>45</v>
      </c>
      <c r="E61" s="10">
        <v>410</v>
      </c>
      <c r="F61" s="56"/>
      <c r="G61" s="58">
        <f t="shared" si="2"/>
        <v>0</v>
      </c>
      <c r="H61" s="71"/>
      <c r="I61" s="58">
        <f t="shared" si="1"/>
        <v>0</v>
      </c>
      <c r="J61" s="57"/>
    </row>
    <row r="62" spans="1:10" x14ac:dyDescent="0.2">
      <c r="A62" s="26"/>
      <c r="B62" s="26"/>
      <c r="C62" s="26"/>
      <c r="D62" s="25" t="s">
        <v>44</v>
      </c>
      <c r="E62" s="10">
        <v>410</v>
      </c>
      <c r="F62" s="56"/>
      <c r="G62" s="58">
        <f t="shared" si="2"/>
        <v>0</v>
      </c>
      <c r="H62" s="59"/>
      <c r="I62" s="58">
        <f t="shared" si="1"/>
        <v>0</v>
      </c>
      <c r="J62" s="57"/>
    </row>
    <row r="63" spans="1:10" x14ac:dyDescent="0.2">
      <c r="A63" s="26"/>
      <c r="B63" s="26"/>
      <c r="C63" s="26"/>
      <c r="D63" s="25" t="s">
        <v>46</v>
      </c>
      <c r="E63" s="10">
        <v>0</v>
      </c>
      <c r="F63" s="53"/>
      <c r="G63" s="59"/>
      <c r="H63" s="59"/>
      <c r="I63" s="59">
        <f t="shared" si="1"/>
        <v>0</v>
      </c>
      <c r="J63" s="54"/>
    </row>
    <row r="64" spans="1:10" ht="15" customHeight="1" thickBot="1" x14ac:dyDescent="0.25">
      <c r="A64" s="11"/>
      <c r="B64" s="11"/>
      <c r="C64" s="11"/>
      <c r="D64" s="11"/>
      <c r="E64" s="12"/>
      <c r="F64" s="12"/>
      <c r="G64" s="13"/>
      <c r="H64" s="13"/>
      <c r="I64" s="13"/>
      <c r="J64" s="14"/>
    </row>
    <row r="65" spans="1:10" ht="15.75" customHeight="1" thickBot="1" x14ac:dyDescent="0.25">
      <c r="A65" s="75" t="s">
        <v>277</v>
      </c>
      <c r="B65" s="11"/>
      <c r="C65" s="11"/>
      <c r="D65" s="11"/>
      <c r="E65" s="12"/>
      <c r="F65" s="15"/>
      <c r="G65" s="18"/>
      <c r="H65" s="18"/>
      <c r="I65" s="16">
        <f>SUM(G65:H65)</f>
        <v>0</v>
      </c>
      <c r="J65" s="14"/>
    </row>
    <row r="66" spans="1:10" x14ac:dyDescent="0.2">
      <c r="A66" s="30"/>
      <c r="B66" s="21"/>
      <c r="C66" s="21"/>
      <c r="D66" s="21"/>
      <c r="E66" s="21"/>
      <c r="F66" s="21"/>
      <c r="G66" s="21"/>
      <c r="H66" s="21"/>
      <c r="I66" s="21"/>
      <c r="J66" s="14"/>
    </row>
    <row r="67" spans="1:10" ht="15" x14ac:dyDescent="0.2">
      <c r="A67" s="37" t="s">
        <v>48</v>
      </c>
      <c r="B67" s="37"/>
      <c r="C67" s="37"/>
      <c r="E67" s="3"/>
      <c r="F67" s="3"/>
      <c r="G67" s="3"/>
      <c r="H67" s="3"/>
      <c r="I67" s="3"/>
    </row>
    <row r="68" spans="1:10" ht="15" x14ac:dyDescent="0.2">
      <c r="A68" s="3"/>
      <c r="B68" s="3"/>
      <c r="C68" s="3"/>
      <c r="D68" s="3"/>
      <c r="E68" s="3"/>
      <c r="F68" s="3"/>
      <c r="G68" s="3"/>
      <c r="H68" s="3"/>
      <c r="I68" s="3"/>
    </row>
    <row r="69" spans="1:10" ht="15" x14ac:dyDescent="0.2">
      <c r="A69" s="38" t="s">
        <v>60</v>
      </c>
      <c r="B69" s="39"/>
      <c r="C69" s="39"/>
      <c r="D69" s="40"/>
      <c r="E69" s="3"/>
      <c r="F69" s="3"/>
      <c r="G69" s="3"/>
      <c r="H69" s="3"/>
      <c r="I69" s="3"/>
    </row>
    <row r="70" spans="1:10" ht="15" x14ac:dyDescent="0.2">
      <c r="A70" s="41" t="s">
        <v>61</v>
      </c>
      <c r="B70" s="42"/>
      <c r="C70" s="42"/>
      <c r="D70" s="43"/>
      <c r="E70" s="3"/>
      <c r="F70" s="3"/>
      <c r="G70" s="3"/>
      <c r="H70" s="3"/>
      <c r="I70" s="3"/>
    </row>
    <row r="71" spans="1:10" ht="15" x14ac:dyDescent="0.2">
      <c r="A71" s="41" t="s">
        <v>62</v>
      </c>
      <c r="B71" s="42"/>
      <c r="C71" s="42"/>
      <c r="D71" s="43"/>
      <c r="E71" s="3"/>
      <c r="F71" s="3"/>
      <c r="G71" s="3"/>
      <c r="H71" s="3"/>
      <c r="I71" s="3"/>
    </row>
    <row r="72" spans="1:10" ht="15" x14ac:dyDescent="0.2">
      <c r="A72" s="41" t="s">
        <v>63</v>
      </c>
      <c r="B72" s="42"/>
      <c r="C72" s="42"/>
      <c r="D72" s="43"/>
      <c r="E72" s="3"/>
      <c r="F72" s="3"/>
      <c r="G72" s="3"/>
      <c r="H72" s="3"/>
      <c r="I72" s="3"/>
    </row>
    <row r="73" spans="1:10" ht="15" x14ac:dyDescent="0.2">
      <c r="A73" s="41" t="s">
        <v>64</v>
      </c>
      <c r="B73" s="42"/>
      <c r="C73" s="42"/>
      <c r="D73" s="43"/>
      <c r="E73" s="3"/>
      <c r="F73" s="3"/>
      <c r="G73" s="3"/>
      <c r="H73" s="3"/>
      <c r="I73" s="3"/>
    </row>
    <row r="74" spans="1:10" ht="15" x14ac:dyDescent="0.2">
      <c r="A74" s="41" t="s">
        <v>65</v>
      </c>
      <c r="B74" s="42"/>
      <c r="C74" s="42"/>
      <c r="D74" s="43"/>
      <c r="E74" s="3"/>
      <c r="F74" s="3"/>
      <c r="G74" s="3"/>
      <c r="H74" s="3"/>
      <c r="I74" s="3"/>
    </row>
    <row r="75" spans="1:10" ht="15" x14ac:dyDescent="0.2">
      <c r="A75" s="44"/>
      <c r="B75" s="42"/>
      <c r="C75" s="42"/>
      <c r="D75" s="43"/>
      <c r="E75" s="3"/>
      <c r="F75" s="3"/>
      <c r="G75" s="3"/>
      <c r="H75" s="3"/>
      <c r="I75" s="3"/>
    </row>
    <row r="76" spans="1:10" ht="15" x14ac:dyDescent="0.2">
      <c r="A76" s="44"/>
      <c r="B76" s="42"/>
      <c r="C76" s="42"/>
      <c r="D76" s="43"/>
      <c r="E76" s="3"/>
      <c r="F76" s="3"/>
      <c r="G76" s="3"/>
      <c r="H76" s="3"/>
      <c r="I76" s="3"/>
    </row>
    <row r="77" spans="1:10" ht="15" x14ac:dyDescent="0.2">
      <c r="A77" s="44"/>
      <c r="B77" s="42"/>
      <c r="C77" s="42"/>
      <c r="D77" s="43"/>
      <c r="E77" s="3"/>
      <c r="F77" s="3"/>
      <c r="G77" s="3"/>
      <c r="H77" s="3"/>
      <c r="I77" s="3"/>
    </row>
    <row r="78" spans="1:10" ht="15" x14ac:dyDescent="0.2">
      <c r="A78" s="45"/>
      <c r="B78" s="46"/>
      <c r="C78" s="46"/>
      <c r="D78" s="47"/>
      <c r="E78" s="3"/>
      <c r="F78" s="3"/>
      <c r="G78" s="3"/>
      <c r="H78" s="3"/>
      <c r="I78" s="3"/>
    </row>
    <row r="79" spans="1:10" ht="15" x14ac:dyDescent="0.2">
      <c r="A79" s="3"/>
      <c r="B79" s="3"/>
      <c r="C79" s="3"/>
      <c r="D79" s="3"/>
      <c r="E79" s="3"/>
      <c r="F79" s="3"/>
      <c r="G79" s="3"/>
      <c r="H79" s="3"/>
      <c r="I79" s="3"/>
    </row>
    <row r="80" spans="1:10" ht="15" x14ac:dyDescent="0.2">
      <c r="A80" s="3"/>
      <c r="B80" s="3"/>
      <c r="C80" s="3"/>
      <c r="D80" s="3"/>
      <c r="E80" s="3"/>
      <c r="F80" s="3"/>
      <c r="G80" s="3"/>
      <c r="H80" s="3"/>
      <c r="I80" s="3"/>
    </row>
  </sheetData>
  <mergeCells count="2">
    <mergeCell ref="A1:B1"/>
    <mergeCell ref="A14:J14"/>
  </mergeCells>
  <pageMargins left="0.7" right="0.7" top="0.75" bottom="0.75" header="0.3" footer="0.3"/>
  <pageSetup paperSize="8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86"/>
  <sheetViews>
    <sheetView topLeftCell="A7" zoomScale="96" zoomScaleNormal="96" workbookViewId="0">
      <selection activeCell="C6" sqref="C6"/>
    </sheetView>
  </sheetViews>
  <sheetFormatPr defaultRowHeight="12.75" x14ac:dyDescent="0.2"/>
  <cols>
    <col min="1" max="1" width="32.25" style="87" customWidth="1"/>
    <col min="2" max="2" width="13" style="85" customWidth="1"/>
    <col min="3" max="3" width="16.875" style="85" customWidth="1"/>
    <col min="4" max="4" width="30" style="86" customWidth="1"/>
    <col min="5" max="5" width="12.875" style="85" customWidth="1"/>
    <col min="6" max="6" width="19.375" style="87" customWidth="1"/>
    <col min="7" max="7" width="27.75" style="88" customWidth="1"/>
    <col min="8" max="8" width="12.125" style="85" customWidth="1"/>
    <col min="9" max="9" width="10.875" style="85" customWidth="1"/>
    <col min="10" max="10" width="9.625" style="85" customWidth="1"/>
    <col min="11" max="16384" width="9" style="87"/>
  </cols>
  <sheetData>
    <row r="1" spans="1:10" ht="15" x14ac:dyDescent="0.2">
      <c r="A1" s="194" t="s">
        <v>264</v>
      </c>
      <c r="B1" s="194"/>
    </row>
    <row r="3" spans="1:10" ht="15" x14ac:dyDescent="0.2">
      <c r="A3" s="89" t="s">
        <v>267</v>
      </c>
    </row>
    <row r="4" spans="1:10" ht="15" x14ac:dyDescent="0.2">
      <c r="A4" s="89"/>
    </row>
    <row r="5" spans="1:10" x14ac:dyDescent="0.2">
      <c r="A5" s="169" t="s">
        <v>270</v>
      </c>
    </row>
    <row r="6" spans="1:10" x14ac:dyDescent="0.2">
      <c r="A6" s="90" t="s">
        <v>271</v>
      </c>
    </row>
    <row r="7" spans="1:10" x14ac:dyDescent="0.2">
      <c r="A7" s="90" t="s">
        <v>276</v>
      </c>
    </row>
    <row r="8" spans="1:10" x14ac:dyDescent="0.2">
      <c r="A8" s="90" t="s">
        <v>265</v>
      </c>
    </row>
    <row r="9" spans="1:10" x14ac:dyDescent="0.2">
      <c r="A9" s="90" t="s">
        <v>274</v>
      </c>
    </row>
    <row r="10" spans="1:10" x14ac:dyDescent="0.2">
      <c r="A10" s="91"/>
    </row>
    <row r="11" spans="1:10" x14ac:dyDescent="0.2">
      <c r="A11" s="92" t="s">
        <v>31</v>
      </c>
      <c r="B11" s="93" t="s">
        <v>76</v>
      </c>
      <c r="C11" s="93"/>
      <c r="D11" s="94" t="s">
        <v>69</v>
      </c>
      <c r="E11" s="95" t="s">
        <v>70</v>
      </c>
      <c r="F11" s="96" t="s">
        <v>71</v>
      </c>
      <c r="G11" s="97" t="s">
        <v>72</v>
      </c>
      <c r="H11" s="98"/>
      <c r="I11" s="98"/>
      <c r="J11" s="98"/>
    </row>
    <row r="12" spans="1:10" x14ac:dyDescent="0.2">
      <c r="A12" s="99"/>
      <c r="B12" s="100"/>
      <c r="C12" s="100"/>
      <c r="D12" s="101"/>
      <c r="E12" s="100"/>
      <c r="F12" s="99"/>
      <c r="G12" s="99"/>
      <c r="H12" s="87"/>
      <c r="I12" s="87"/>
      <c r="J12" s="87"/>
    </row>
    <row r="13" spans="1:10" x14ac:dyDescent="0.2">
      <c r="A13" s="102" t="s">
        <v>213</v>
      </c>
      <c r="B13" s="103"/>
      <c r="C13" s="103"/>
      <c r="D13" s="104" t="s">
        <v>73</v>
      </c>
      <c r="E13" s="105" t="s">
        <v>74</v>
      </c>
      <c r="F13" s="106" t="s">
        <v>9</v>
      </c>
      <c r="G13" s="107"/>
      <c r="H13" s="108"/>
      <c r="I13" s="108"/>
      <c r="J13" s="108"/>
    </row>
    <row r="14" spans="1:10" x14ac:dyDescent="0.2">
      <c r="A14" s="109" t="s">
        <v>214</v>
      </c>
      <c r="B14" s="110" t="s">
        <v>76</v>
      </c>
      <c r="C14" s="110" t="s">
        <v>216</v>
      </c>
      <c r="D14" s="111" t="s">
        <v>212</v>
      </c>
      <c r="E14" s="110" t="s">
        <v>77</v>
      </c>
      <c r="F14" s="112" t="s">
        <v>78</v>
      </c>
      <c r="G14" s="113"/>
      <c r="H14" s="108"/>
      <c r="I14" s="108"/>
      <c r="J14" s="108"/>
    </row>
    <row r="15" spans="1:10" x14ac:dyDescent="0.2">
      <c r="A15" s="81" t="s">
        <v>79</v>
      </c>
      <c r="B15" s="80">
        <v>44</v>
      </c>
      <c r="C15" s="136"/>
      <c r="D15" s="137">
        <f>SUM(B15*C15)</f>
        <v>0</v>
      </c>
      <c r="E15" s="80" t="s">
        <v>80</v>
      </c>
      <c r="F15" s="81" t="s">
        <v>81</v>
      </c>
      <c r="G15" s="81"/>
    </row>
    <row r="16" spans="1:10" x14ac:dyDescent="0.2">
      <c r="A16" s="81" t="s">
        <v>82</v>
      </c>
      <c r="B16" s="80">
        <v>44</v>
      </c>
      <c r="C16" s="136"/>
      <c r="D16" s="137">
        <f t="shared" ref="D16:D17" si="0">SUM(B16*C16)</f>
        <v>0</v>
      </c>
      <c r="E16" s="80" t="s">
        <v>80</v>
      </c>
      <c r="F16" s="81" t="s">
        <v>81</v>
      </c>
      <c r="G16" s="81"/>
    </row>
    <row r="17" spans="1:7" x14ac:dyDescent="0.2">
      <c r="A17" s="81" t="s">
        <v>83</v>
      </c>
      <c r="B17" s="80">
        <v>10</v>
      </c>
      <c r="C17" s="136"/>
      <c r="D17" s="137">
        <f t="shared" si="0"/>
        <v>0</v>
      </c>
      <c r="E17" s="80" t="s">
        <v>80</v>
      </c>
      <c r="F17" s="81" t="s">
        <v>81</v>
      </c>
      <c r="G17" s="81"/>
    </row>
    <row r="18" spans="1:7" x14ac:dyDescent="0.2">
      <c r="A18" s="81" t="s">
        <v>84</v>
      </c>
      <c r="B18" s="80"/>
      <c r="C18" s="174"/>
      <c r="D18" s="84"/>
      <c r="E18" s="80"/>
      <c r="F18" s="83" t="s">
        <v>85</v>
      </c>
      <c r="G18" s="81"/>
    </row>
    <row r="19" spans="1:7" x14ac:dyDescent="0.2">
      <c r="A19" s="81" t="s">
        <v>151</v>
      </c>
      <c r="B19" s="80"/>
      <c r="C19" s="174"/>
      <c r="D19" s="175"/>
      <c r="E19" s="80"/>
      <c r="F19" s="81" t="s">
        <v>85</v>
      </c>
      <c r="G19" s="81"/>
    </row>
    <row r="20" spans="1:7" x14ac:dyDescent="0.2">
      <c r="A20" s="117"/>
      <c r="B20" s="118"/>
      <c r="C20" s="119"/>
      <c r="D20" s="120">
        <f>SUM(D15:D17)</f>
        <v>0</v>
      </c>
      <c r="E20" s="118"/>
      <c r="F20" s="117"/>
      <c r="G20" s="117"/>
    </row>
    <row r="21" spans="1:7" x14ac:dyDescent="0.2">
      <c r="A21" s="99"/>
      <c r="B21" s="100"/>
      <c r="C21" s="100"/>
      <c r="D21" s="101"/>
      <c r="E21" s="100"/>
      <c r="F21" s="99"/>
      <c r="G21" s="121"/>
    </row>
    <row r="22" spans="1:7" x14ac:dyDescent="0.2">
      <c r="A22" s="102" t="s">
        <v>86</v>
      </c>
      <c r="B22" s="103"/>
      <c r="C22" s="103"/>
      <c r="D22" s="104" t="s">
        <v>23</v>
      </c>
      <c r="E22" s="105" t="s">
        <v>87</v>
      </c>
      <c r="F22" s="106" t="s">
        <v>43</v>
      </c>
      <c r="G22" s="107"/>
    </row>
    <row r="23" spans="1:7" x14ac:dyDescent="0.2">
      <c r="A23" s="109" t="s">
        <v>214</v>
      </c>
      <c r="B23" s="110" t="s">
        <v>76</v>
      </c>
      <c r="C23" s="110" t="s">
        <v>216</v>
      </c>
      <c r="D23" s="111" t="s">
        <v>212</v>
      </c>
      <c r="E23" s="110" t="s">
        <v>77</v>
      </c>
      <c r="F23" s="112" t="s">
        <v>78</v>
      </c>
      <c r="G23" s="113"/>
    </row>
    <row r="24" spans="1:7" ht="14.25" customHeight="1" x14ac:dyDescent="0.2">
      <c r="A24" s="122" t="s">
        <v>88</v>
      </c>
      <c r="B24" s="123"/>
      <c r="C24" s="123"/>
      <c r="D24" s="124"/>
      <c r="E24" s="123"/>
      <c r="F24" s="125"/>
      <c r="G24" s="125"/>
    </row>
    <row r="25" spans="1:7" x14ac:dyDescent="0.2">
      <c r="A25" s="81" t="s">
        <v>89</v>
      </c>
      <c r="B25" s="80">
        <v>40.25</v>
      </c>
      <c r="C25" s="136"/>
      <c r="D25" s="137">
        <f t="shared" ref="D25:D27" si="1">SUM(B25*C25)</f>
        <v>0</v>
      </c>
      <c r="E25" s="80" t="s">
        <v>80</v>
      </c>
      <c r="F25" s="81" t="s">
        <v>81</v>
      </c>
      <c r="G25" s="81"/>
    </row>
    <row r="26" spans="1:7" x14ac:dyDescent="0.2">
      <c r="A26" s="81" t="s">
        <v>90</v>
      </c>
      <c r="B26" s="80">
        <v>40.25</v>
      </c>
      <c r="C26" s="136"/>
      <c r="D26" s="137">
        <f t="shared" si="1"/>
        <v>0</v>
      </c>
      <c r="E26" s="80" t="s">
        <v>80</v>
      </c>
      <c r="F26" s="81" t="s">
        <v>81</v>
      </c>
      <c r="G26" s="81"/>
    </row>
    <row r="27" spans="1:7" x14ac:dyDescent="0.2">
      <c r="A27" s="81" t="s">
        <v>91</v>
      </c>
      <c r="B27" s="80">
        <v>1</v>
      </c>
      <c r="C27" s="136"/>
      <c r="D27" s="137">
        <f t="shared" si="1"/>
        <v>0</v>
      </c>
      <c r="E27" s="80">
        <v>1</v>
      </c>
      <c r="F27" s="81" t="s">
        <v>81</v>
      </c>
      <c r="G27" s="81"/>
    </row>
    <row r="28" spans="1:7" x14ac:dyDescent="0.2">
      <c r="A28" s="81" t="s">
        <v>84</v>
      </c>
      <c r="B28" s="80"/>
      <c r="C28" s="174"/>
      <c r="D28" s="139"/>
      <c r="E28" s="80"/>
      <c r="F28" s="83" t="s">
        <v>85</v>
      </c>
      <c r="G28" s="81"/>
    </row>
    <row r="29" spans="1:7" x14ac:dyDescent="0.2">
      <c r="A29" s="132" t="s">
        <v>92</v>
      </c>
      <c r="B29" s="133"/>
      <c r="C29" s="133"/>
      <c r="D29" s="138"/>
      <c r="E29" s="133"/>
      <c r="F29" s="135"/>
      <c r="G29" s="135"/>
    </row>
    <row r="30" spans="1:7" x14ac:dyDescent="0.2">
      <c r="A30" s="81" t="s">
        <v>93</v>
      </c>
      <c r="B30" s="80">
        <v>2</v>
      </c>
      <c r="C30" s="136"/>
      <c r="D30" s="137">
        <f t="shared" ref="D30:D31" si="2">SUM(B30*C30)</f>
        <v>0</v>
      </c>
      <c r="E30" s="80">
        <v>1</v>
      </c>
      <c r="F30" s="81" t="s">
        <v>81</v>
      </c>
      <c r="G30" s="81"/>
    </row>
    <row r="31" spans="1:7" x14ac:dyDescent="0.2">
      <c r="A31" s="81" t="s">
        <v>94</v>
      </c>
      <c r="B31" s="80">
        <v>2</v>
      </c>
      <c r="C31" s="136"/>
      <c r="D31" s="137">
        <f t="shared" si="2"/>
        <v>0</v>
      </c>
      <c r="E31" s="80">
        <v>1</v>
      </c>
      <c r="F31" s="81" t="s">
        <v>81</v>
      </c>
      <c r="G31" s="81"/>
    </row>
    <row r="32" spans="1:7" x14ac:dyDescent="0.2">
      <c r="A32" s="81" t="s">
        <v>84</v>
      </c>
      <c r="B32" s="80"/>
      <c r="C32" s="174"/>
      <c r="D32" s="79"/>
      <c r="E32" s="80"/>
      <c r="F32" s="83" t="s">
        <v>85</v>
      </c>
      <c r="G32" s="81"/>
    </row>
    <row r="33" spans="1:7" x14ac:dyDescent="0.2">
      <c r="A33" s="132" t="s">
        <v>95</v>
      </c>
      <c r="B33" s="133"/>
      <c r="C33" s="133"/>
      <c r="D33" s="138"/>
      <c r="E33" s="133"/>
      <c r="F33" s="135"/>
      <c r="G33" s="135"/>
    </row>
    <row r="34" spans="1:7" x14ac:dyDescent="0.2">
      <c r="A34" s="81" t="s">
        <v>93</v>
      </c>
      <c r="B34" s="80">
        <v>4</v>
      </c>
      <c r="C34" s="136"/>
      <c r="D34" s="137">
        <f t="shared" ref="D34:D35" si="3">SUM(B34*C34)</f>
        <v>0</v>
      </c>
      <c r="E34" s="80">
        <v>1</v>
      </c>
      <c r="F34" s="81" t="s">
        <v>81</v>
      </c>
      <c r="G34" s="81"/>
    </row>
    <row r="35" spans="1:7" x14ac:dyDescent="0.2">
      <c r="A35" s="81" t="s">
        <v>94</v>
      </c>
      <c r="B35" s="80">
        <v>4</v>
      </c>
      <c r="C35" s="136"/>
      <c r="D35" s="137">
        <f t="shared" si="3"/>
        <v>0</v>
      </c>
      <c r="E35" s="80">
        <v>1</v>
      </c>
      <c r="F35" s="81" t="s">
        <v>81</v>
      </c>
      <c r="G35" s="81"/>
    </row>
    <row r="36" spans="1:7" x14ac:dyDescent="0.2">
      <c r="A36" s="81" t="s">
        <v>84</v>
      </c>
      <c r="B36" s="80"/>
      <c r="C36" s="174"/>
      <c r="D36" s="79"/>
      <c r="E36" s="80"/>
      <c r="F36" s="83" t="s">
        <v>85</v>
      </c>
      <c r="G36" s="81"/>
    </row>
    <row r="37" spans="1:7" x14ac:dyDescent="0.2">
      <c r="A37" s="132" t="s">
        <v>210</v>
      </c>
      <c r="B37" s="133"/>
      <c r="C37" s="133"/>
      <c r="D37" s="138"/>
      <c r="E37" s="133"/>
      <c r="F37" s="135"/>
      <c r="G37" s="135"/>
    </row>
    <row r="38" spans="1:7" x14ac:dyDescent="0.2">
      <c r="A38" s="81" t="s">
        <v>93</v>
      </c>
      <c r="B38" s="80">
        <v>9</v>
      </c>
      <c r="C38" s="136"/>
      <c r="D38" s="137">
        <f>SUM(B38*C38)</f>
        <v>0</v>
      </c>
      <c r="E38" s="80">
        <v>1</v>
      </c>
      <c r="F38" s="81" t="s">
        <v>81</v>
      </c>
      <c r="G38" s="81"/>
    </row>
    <row r="39" spans="1:7" ht="25.5" x14ac:dyDescent="0.2">
      <c r="A39" s="81" t="s">
        <v>94</v>
      </c>
      <c r="B39" s="80">
        <v>9</v>
      </c>
      <c r="C39" s="128"/>
      <c r="D39" s="84"/>
      <c r="E39" s="80">
        <v>1</v>
      </c>
      <c r="F39" s="81" t="s">
        <v>85</v>
      </c>
      <c r="G39" s="77" t="s">
        <v>219</v>
      </c>
    </row>
    <row r="40" spans="1:7" x14ac:dyDescent="0.2">
      <c r="A40" s="81" t="s">
        <v>84</v>
      </c>
      <c r="B40" s="80"/>
      <c r="C40" s="128"/>
      <c r="D40" s="84"/>
      <c r="E40" s="80"/>
      <c r="F40" s="81" t="s">
        <v>85</v>
      </c>
      <c r="G40" s="81"/>
    </row>
    <row r="41" spans="1:7" x14ac:dyDescent="0.2">
      <c r="A41" s="117"/>
      <c r="B41" s="118"/>
      <c r="C41" s="118"/>
      <c r="D41" s="120">
        <f>SUM(D25:D38)</f>
        <v>0</v>
      </c>
      <c r="E41" s="118"/>
      <c r="F41" s="117"/>
      <c r="G41" s="117"/>
    </row>
    <row r="42" spans="1:7" x14ac:dyDescent="0.2">
      <c r="A42" s="121"/>
      <c r="B42" s="129"/>
      <c r="C42" s="129"/>
      <c r="D42" s="130"/>
      <c r="E42" s="129"/>
      <c r="F42" s="121"/>
      <c r="G42" s="121"/>
    </row>
    <row r="43" spans="1:7" x14ac:dyDescent="0.2">
      <c r="A43" s="102" t="s">
        <v>217</v>
      </c>
      <c r="B43" s="103"/>
      <c r="C43" s="103"/>
      <c r="D43" s="104" t="s">
        <v>96</v>
      </c>
      <c r="E43" s="105" t="s">
        <v>97</v>
      </c>
      <c r="F43" s="106" t="s">
        <v>98</v>
      </c>
      <c r="G43" s="107"/>
    </row>
    <row r="44" spans="1:7" x14ac:dyDescent="0.2">
      <c r="A44" s="109" t="s">
        <v>214</v>
      </c>
      <c r="B44" s="110" t="s">
        <v>76</v>
      </c>
      <c r="C44" s="110" t="s">
        <v>216</v>
      </c>
      <c r="D44" s="111" t="s">
        <v>212</v>
      </c>
      <c r="E44" s="110" t="s">
        <v>77</v>
      </c>
      <c r="F44" s="112" t="s">
        <v>78</v>
      </c>
      <c r="G44" s="113"/>
    </row>
    <row r="45" spans="1:7" x14ac:dyDescent="0.2">
      <c r="A45" s="81" t="s">
        <v>99</v>
      </c>
      <c r="B45" s="80">
        <v>110</v>
      </c>
      <c r="C45" s="136"/>
      <c r="D45" s="137">
        <f t="shared" ref="D45:D47" si="4">SUM(B45*C45)</f>
        <v>0</v>
      </c>
      <c r="E45" s="80" t="s">
        <v>80</v>
      </c>
      <c r="F45" s="81" t="s">
        <v>81</v>
      </c>
      <c r="G45" s="81"/>
    </row>
    <row r="46" spans="1:7" x14ac:dyDescent="0.2">
      <c r="A46" s="81" t="s">
        <v>100</v>
      </c>
      <c r="B46" s="80">
        <v>110</v>
      </c>
      <c r="C46" s="136"/>
      <c r="D46" s="137">
        <f t="shared" si="4"/>
        <v>0</v>
      </c>
      <c r="E46" s="80" t="s">
        <v>80</v>
      </c>
      <c r="F46" s="81" t="s">
        <v>81</v>
      </c>
      <c r="G46" s="81"/>
    </row>
    <row r="47" spans="1:7" x14ac:dyDescent="0.2">
      <c r="A47" s="81" t="s">
        <v>101</v>
      </c>
      <c r="B47" s="80">
        <v>12</v>
      </c>
      <c r="C47" s="136"/>
      <c r="D47" s="137">
        <f t="shared" si="4"/>
        <v>0</v>
      </c>
      <c r="E47" s="80" t="s">
        <v>80</v>
      </c>
      <c r="F47" s="81" t="s">
        <v>81</v>
      </c>
      <c r="G47" s="81"/>
    </row>
    <row r="48" spans="1:7" x14ac:dyDescent="0.2">
      <c r="A48" s="81" t="s">
        <v>84</v>
      </c>
      <c r="B48" s="80"/>
      <c r="C48" s="80"/>
      <c r="D48" s="79"/>
      <c r="E48" s="80"/>
      <c r="F48" s="83" t="s">
        <v>85</v>
      </c>
      <c r="G48" s="81"/>
    </row>
    <row r="49" spans="1:7" x14ac:dyDescent="0.2">
      <c r="A49" s="81" t="s">
        <v>102</v>
      </c>
      <c r="B49" s="80">
        <v>25</v>
      </c>
      <c r="C49" s="136"/>
      <c r="D49" s="137">
        <f>SUM(B49*C49)</f>
        <v>0</v>
      </c>
      <c r="E49" s="80" t="s">
        <v>103</v>
      </c>
      <c r="F49" s="81" t="s">
        <v>81</v>
      </c>
      <c r="G49" s="81"/>
    </row>
    <row r="50" spans="1:7" x14ac:dyDescent="0.2">
      <c r="A50" s="81" t="s">
        <v>151</v>
      </c>
      <c r="B50" s="80"/>
      <c r="C50" s="80"/>
      <c r="D50" s="175"/>
      <c r="E50" s="80"/>
      <c r="F50" s="81" t="s">
        <v>85</v>
      </c>
      <c r="G50" s="81"/>
    </row>
    <row r="51" spans="1:7" x14ac:dyDescent="0.2">
      <c r="A51" s="117"/>
      <c r="B51" s="131"/>
      <c r="C51" s="131"/>
      <c r="D51" s="120">
        <f>SUM(D45:D50)</f>
        <v>0</v>
      </c>
      <c r="E51" s="131"/>
      <c r="F51" s="117"/>
      <c r="G51" s="117"/>
    </row>
    <row r="52" spans="1:7" x14ac:dyDescent="0.2">
      <c r="A52" s="99"/>
      <c r="B52" s="100"/>
      <c r="C52" s="100"/>
      <c r="D52" s="101"/>
      <c r="E52" s="100"/>
      <c r="F52" s="99"/>
      <c r="G52" s="121"/>
    </row>
    <row r="53" spans="1:7" x14ac:dyDescent="0.2">
      <c r="A53" s="102" t="s">
        <v>105</v>
      </c>
      <c r="B53" s="103"/>
      <c r="C53" s="103"/>
      <c r="D53" s="104" t="s">
        <v>24</v>
      </c>
      <c r="E53" s="103" t="s">
        <v>106</v>
      </c>
      <c r="F53" s="106" t="s">
        <v>107</v>
      </c>
      <c r="G53" s="107"/>
    </row>
    <row r="54" spans="1:7" x14ac:dyDescent="0.2">
      <c r="A54" s="109" t="s">
        <v>214</v>
      </c>
      <c r="B54" s="110" t="s">
        <v>76</v>
      </c>
      <c r="C54" s="110" t="s">
        <v>216</v>
      </c>
      <c r="D54" s="111" t="s">
        <v>212</v>
      </c>
      <c r="E54" s="110" t="s">
        <v>77</v>
      </c>
      <c r="F54" s="112" t="s">
        <v>78</v>
      </c>
      <c r="G54" s="113"/>
    </row>
    <row r="55" spans="1:7" x14ac:dyDescent="0.2">
      <c r="A55" s="122" t="s">
        <v>108</v>
      </c>
      <c r="B55" s="123"/>
      <c r="C55" s="123"/>
      <c r="D55" s="124"/>
      <c r="E55" s="123"/>
      <c r="F55" s="125"/>
      <c r="G55" s="125"/>
    </row>
    <row r="56" spans="1:7" x14ac:dyDescent="0.2">
      <c r="A56" s="77" t="s">
        <v>109</v>
      </c>
      <c r="B56" s="78">
        <v>182.96</v>
      </c>
      <c r="C56" s="114"/>
      <c r="D56" s="115">
        <f t="shared" ref="D56:D58" si="5">SUM(B56*C56)</f>
        <v>0</v>
      </c>
      <c r="E56" s="78"/>
      <c r="F56" s="77" t="s">
        <v>81</v>
      </c>
      <c r="G56" s="77"/>
    </row>
    <row r="57" spans="1:7" x14ac:dyDescent="0.2">
      <c r="A57" s="77" t="s">
        <v>110</v>
      </c>
      <c r="B57" s="78">
        <v>182.96</v>
      </c>
      <c r="C57" s="114"/>
      <c r="D57" s="115">
        <f t="shared" si="5"/>
        <v>0</v>
      </c>
      <c r="E57" s="78"/>
      <c r="F57" s="77" t="s">
        <v>81</v>
      </c>
      <c r="G57" s="77"/>
    </row>
    <row r="58" spans="1:7" x14ac:dyDescent="0.2">
      <c r="A58" s="77" t="s">
        <v>111</v>
      </c>
      <c r="B58" s="78">
        <v>421.6</v>
      </c>
      <c r="C58" s="114"/>
      <c r="D58" s="115">
        <f t="shared" si="5"/>
        <v>0</v>
      </c>
      <c r="E58" s="78"/>
      <c r="F58" s="77" t="s">
        <v>81</v>
      </c>
      <c r="G58" s="77"/>
    </row>
    <row r="59" spans="1:7" x14ac:dyDescent="0.2">
      <c r="A59" s="77" t="s">
        <v>84</v>
      </c>
      <c r="B59" s="78"/>
      <c r="C59" s="78"/>
      <c r="D59" s="172"/>
      <c r="E59" s="78"/>
      <c r="F59" s="116" t="s">
        <v>85</v>
      </c>
      <c r="G59" s="77"/>
    </row>
    <row r="60" spans="1:7" x14ac:dyDescent="0.2">
      <c r="A60" s="122" t="s">
        <v>112</v>
      </c>
      <c r="B60" s="123"/>
      <c r="C60" s="123"/>
      <c r="D60" s="127"/>
      <c r="E60" s="123"/>
      <c r="F60" s="125"/>
      <c r="G60" s="125"/>
    </row>
    <row r="61" spans="1:7" x14ac:dyDescent="0.2">
      <c r="A61" s="77" t="s">
        <v>109</v>
      </c>
      <c r="B61" s="78">
        <v>18</v>
      </c>
      <c r="C61" s="78"/>
      <c r="D61" s="126"/>
      <c r="E61" s="78"/>
      <c r="F61" s="77" t="s">
        <v>85</v>
      </c>
      <c r="G61" s="77"/>
    </row>
    <row r="62" spans="1:7" x14ac:dyDescent="0.2">
      <c r="A62" s="77" t="s">
        <v>109</v>
      </c>
      <c r="B62" s="78">
        <v>18</v>
      </c>
      <c r="C62" s="78"/>
      <c r="D62" s="126"/>
      <c r="E62" s="78"/>
      <c r="F62" s="77" t="s">
        <v>85</v>
      </c>
      <c r="G62" s="77"/>
    </row>
    <row r="63" spans="1:7" x14ac:dyDescent="0.2">
      <c r="A63" s="77" t="s">
        <v>111</v>
      </c>
      <c r="B63" s="78">
        <v>1</v>
      </c>
      <c r="C63" s="78"/>
      <c r="D63" s="126"/>
      <c r="E63" s="78"/>
      <c r="F63" s="77" t="s">
        <v>85</v>
      </c>
      <c r="G63" s="77"/>
    </row>
    <row r="64" spans="1:7" x14ac:dyDescent="0.2">
      <c r="A64" s="77" t="s">
        <v>84</v>
      </c>
      <c r="B64" s="78"/>
      <c r="C64" s="78"/>
      <c r="D64" s="172"/>
      <c r="E64" s="78"/>
      <c r="F64" s="77" t="s">
        <v>85</v>
      </c>
      <c r="G64" s="77"/>
    </row>
    <row r="65" spans="1:7" x14ac:dyDescent="0.2">
      <c r="A65" s="122" t="s">
        <v>113</v>
      </c>
      <c r="B65" s="123"/>
      <c r="C65" s="123"/>
      <c r="D65" s="127"/>
      <c r="E65" s="123"/>
      <c r="F65" s="125"/>
      <c r="G65" s="125"/>
    </row>
    <row r="66" spans="1:7" x14ac:dyDescent="0.2">
      <c r="A66" s="77" t="s">
        <v>109</v>
      </c>
      <c r="B66" s="78">
        <v>4</v>
      </c>
      <c r="C66" s="114"/>
      <c r="D66" s="115">
        <f t="shared" ref="D66:D67" si="6">SUM(B66*C66)</f>
        <v>0</v>
      </c>
      <c r="E66" s="78"/>
      <c r="F66" s="77" t="s">
        <v>81</v>
      </c>
      <c r="G66" s="77"/>
    </row>
    <row r="67" spans="1:7" x14ac:dyDescent="0.2">
      <c r="A67" s="77" t="s">
        <v>109</v>
      </c>
      <c r="B67" s="78">
        <v>4</v>
      </c>
      <c r="C67" s="114"/>
      <c r="D67" s="115">
        <f t="shared" si="6"/>
        <v>0</v>
      </c>
      <c r="E67" s="78"/>
      <c r="F67" s="77" t="s">
        <v>81</v>
      </c>
      <c r="G67" s="77"/>
    </row>
    <row r="68" spans="1:7" x14ac:dyDescent="0.2">
      <c r="A68" s="140"/>
      <c r="B68" s="131"/>
      <c r="C68" s="131"/>
      <c r="D68" s="141">
        <f>SUM(D56:D67)</f>
        <v>0</v>
      </c>
      <c r="E68" s="131"/>
      <c r="F68" s="117"/>
      <c r="G68" s="117"/>
    </row>
    <row r="69" spans="1:7" x14ac:dyDescent="0.2">
      <c r="A69" s="99"/>
      <c r="B69" s="100"/>
      <c r="C69" s="100"/>
      <c r="D69" s="101"/>
      <c r="E69" s="100"/>
      <c r="F69" s="99"/>
      <c r="G69" s="121"/>
    </row>
    <row r="70" spans="1:7" x14ac:dyDescent="0.2">
      <c r="A70" s="102" t="s">
        <v>114</v>
      </c>
      <c r="B70" s="103"/>
      <c r="C70" s="103"/>
      <c r="D70" s="104" t="s">
        <v>115</v>
      </c>
      <c r="E70" s="105" t="s">
        <v>116</v>
      </c>
      <c r="F70" s="106" t="s">
        <v>117</v>
      </c>
      <c r="G70" s="107"/>
    </row>
    <row r="71" spans="1:7" x14ac:dyDescent="0.2">
      <c r="A71" s="109" t="s">
        <v>214</v>
      </c>
      <c r="B71" s="110" t="s">
        <v>76</v>
      </c>
      <c r="C71" s="110" t="s">
        <v>216</v>
      </c>
      <c r="D71" s="111" t="s">
        <v>212</v>
      </c>
      <c r="E71" s="110" t="s">
        <v>77</v>
      </c>
      <c r="F71" s="112" t="s">
        <v>78</v>
      </c>
      <c r="G71" s="113"/>
    </row>
    <row r="72" spans="1:7" x14ac:dyDescent="0.2">
      <c r="A72" s="77" t="s">
        <v>79</v>
      </c>
      <c r="B72" s="78">
        <v>42</v>
      </c>
      <c r="C72" s="114"/>
      <c r="D72" s="143">
        <f t="shared" ref="D72:D74" si="7">SUM(B72*C72)</f>
        <v>0</v>
      </c>
      <c r="E72" s="78" t="s">
        <v>80</v>
      </c>
      <c r="F72" s="77" t="s">
        <v>81</v>
      </c>
      <c r="G72" s="77"/>
    </row>
    <row r="73" spans="1:7" x14ac:dyDescent="0.2">
      <c r="A73" s="77" t="s">
        <v>82</v>
      </c>
      <c r="B73" s="78">
        <v>42</v>
      </c>
      <c r="C73" s="114"/>
      <c r="D73" s="143">
        <f t="shared" si="7"/>
        <v>0</v>
      </c>
      <c r="E73" s="78" t="s">
        <v>80</v>
      </c>
      <c r="F73" s="77" t="s">
        <v>81</v>
      </c>
      <c r="G73" s="77"/>
    </row>
    <row r="74" spans="1:7" x14ac:dyDescent="0.2">
      <c r="A74" s="77" t="s">
        <v>83</v>
      </c>
      <c r="B74" s="78">
        <v>0</v>
      </c>
      <c r="C74" s="114"/>
      <c r="D74" s="143">
        <f t="shared" si="7"/>
        <v>0</v>
      </c>
      <c r="E74" s="78" t="s">
        <v>80</v>
      </c>
      <c r="F74" s="77" t="s">
        <v>81</v>
      </c>
      <c r="G74" s="77"/>
    </row>
    <row r="75" spans="1:7" x14ac:dyDescent="0.2">
      <c r="A75" s="77" t="s">
        <v>84</v>
      </c>
      <c r="B75" s="78"/>
      <c r="C75" s="78"/>
      <c r="D75" s="173"/>
      <c r="E75" s="78"/>
      <c r="F75" s="116" t="s">
        <v>85</v>
      </c>
      <c r="G75" s="77"/>
    </row>
    <row r="76" spans="1:7" x14ac:dyDescent="0.2">
      <c r="A76" s="77" t="s">
        <v>151</v>
      </c>
      <c r="B76" s="78"/>
      <c r="C76" s="78"/>
      <c r="D76" s="173"/>
      <c r="E76" s="78"/>
      <c r="F76" s="77" t="s">
        <v>85</v>
      </c>
      <c r="G76" s="77"/>
    </row>
    <row r="77" spans="1:7" x14ac:dyDescent="0.2">
      <c r="A77" s="117"/>
      <c r="B77" s="131"/>
      <c r="C77" s="131"/>
      <c r="D77" s="120">
        <f>SUM(D72:D76)</f>
        <v>0</v>
      </c>
      <c r="E77" s="131"/>
      <c r="F77" s="117"/>
      <c r="G77" s="117"/>
    </row>
    <row r="78" spans="1:7" x14ac:dyDescent="0.2">
      <c r="A78" s="99"/>
      <c r="B78" s="100"/>
      <c r="C78" s="100"/>
      <c r="D78" s="101"/>
      <c r="E78" s="100"/>
      <c r="F78" s="99"/>
      <c r="G78" s="121"/>
    </row>
    <row r="79" spans="1:7" x14ac:dyDescent="0.2">
      <c r="A79" s="102" t="s">
        <v>118</v>
      </c>
      <c r="B79" s="103"/>
      <c r="C79" s="103"/>
      <c r="D79" s="104" t="s">
        <v>119</v>
      </c>
      <c r="E79" s="105" t="s">
        <v>120</v>
      </c>
      <c r="F79" s="106" t="s">
        <v>117</v>
      </c>
      <c r="G79" s="107"/>
    </row>
    <row r="80" spans="1:7" x14ac:dyDescent="0.2">
      <c r="A80" s="109" t="s">
        <v>214</v>
      </c>
      <c r="B80" s="110" t="s">
        <v>76</v>
      </c>
      <c r="C80" s="110" t="s">
        <v>216</v>
      </c>
      <c r="D80" s="111" t="s">
        <v>212</v>
      </c>
      <c r="E80" s="110" t="s">
        <v>77</v>
      </c>
      <c r="F80" s="112" t="s">
        <v>78</v>
      </c>
      <c r="G80" s="113"/>
    </row>
    <row r="81" spans="1:7" x14ac:dyDescent="0.2">
      <c r="A81" s="81" t="s">
        <v>121</v>
      </c>
      <c r="B81" s="80">
        <v>42</v>
      </c>
      <c r="C81" s="136"/>
      <c r="D81" s="142">
        <f t="shared" ref="D81:D82" si="8">SUM(B81*C81)</f>
        <v>0</v>
      </c>
      <c r="E81" s="80" t="s">
        <v>80</v>
      </c>
      <c r="F81" s="81" t="s">
        <v>81</v>
      </c>
      <c r="G81" s="81"/>
    </row>
    <row r="82" spans="1:7" x14ac:dyDescent="0.2">
      <c r="A82" s="81" t="s">
        <v>122</v>
      </c>
      <c r="B82" s="80">
        <v>42</v>
      </c>
      <c r="C82" s="136"/>
      <c r="D82" s="142">
        <f t="shared" si="8"/>
        <v>0</v>
      </c>
      <c r="E82" s="80" t="s">
        <v>80</v>
      </c>
      <c r="F82" s="81" t="s">
        <v>81</v>
      </c>
      <c r="G82" s="81"/>
    </row>
    <row r="83" spans="1:7" x14ac:dyDescent="0.2">
      <c r="A83" s="81" t="s">
        <v>84</v>
      </c>
      <c r="B83" s="80"/>
      <c r="C83" s="80"/>
      <c r="D83" s="139"/>
      <c r="E83" s="80"/>
      <c r="F83" s="83" t="s">
        <v>85</v>
      </c>
      <c r="G83" s="81"/>
    </row>
    <row r="84" spans="1:7" x14ac:dyDescent="0.2">
      <c r="A84" s="81" t="s">
        <v>151</v>
      </c>
      <c r="B84" s="80"/>
      <c r="C84" s="80"/>
      <c r="D84" s="139"/>
      <c r="E84" s="80"/>
      <c r="F84" s="81" t="s">
        <v>85</v>
      </c>
      <c r="G84" s="81"/>
    </row>
    <row r="85" spans="1:7" x14ac:dyDescent="0.2">
      <c r="A85" s="117"/>
      <c r="B85" s="118"/>
      <c r="C85" s="118"/>
      <c r="D85" s="120">
        <f>SUM(D81:D84)</f>
        <v>0</v>
      </c>
      <c r="E85" s="118"/>
      <c r="F85" s="117"/>
      <c r="G85" s="117"/>
    </row>
    <row r="86" spans="1:7" x14ac:dyDescent="0.2">
      <c r="A86" s="99"/>
      <c r="B86" s="100"/>
      <c r="C86" s="100"/>
      <c r="D86" s="101"/>
      <c r="E86" s="100"/>
      <c r="F86" s="99"/>
      <c r="G86" s="121"/>
    </row>
    <row r="87" spans="1:7" x14ac:dyDescent="0.2">
      <c r="A87" s="102" t="s">
        <v>123</v>
      </c>
      <c r="B87" s="105"/>
      <c r="C87" s="105"/>
      <c r="D87" s="104" t="s">
        <v>124</v>
      </c>
      <c r="E87" s="105" t="s">
        <v>125</v>
      </c>
      <c r="F87" s="106" t="s">
        <v>126</v>
      </c>
      <c r="G87" s="107"/>
    </row>
    <row r="88" spans="1:7" x14ac:dyDescent="0.2">
      <c r="A88" s="109" t="s">
        <v>75</v>
      </c>
      <c r="B88" s="110" t="s">
        <v>76</v>
      </c>
      <c r="C88" s="110" t="s">
        <v>216</v>
      </c>
      <c r="D88" s="111" t="s">
        <v>212</v>
      </c>
      <c r="E88" s="110" t="s">
        <v>77</v>
      </c>
      <c r="F88" s="112" t="s">
        <v>78</v>
      </c>
      <c r="G88" s="113"/>
    </row>
    <row r="89" spans="1:7" x14ac:dyDescent="0.2">
      <c r="A89" s="81" t="s">
        <v>121</v>
      </c>
      <c r="B89" s="80">
        <v>19</v>
      </c>
      <c r="C89" s="136"/>
      <c r="D89" s="142">
        <f t="shared" ref="D89:D91" si="9">SUM(B89*C89)</f>
        <v>0</v>
      </c>
      <c r="E89" s="80" t="s">
        <v>80</v>
      </c>
      <c r="F89" s="81" t="s">
        <v>81</v>
      </c>
      <c r="G89" s="81"/>
    </row>
    <row r="90" spans="1:7" x14ac:dyDescent="0.2">
      <c r="A90" s="81" t="s">
        <v>122</v>
      </c>
      <c r="B90" s="80">
        <v>19</v>
      </c>
      <c r="C90" s="136"/>
      <c r="D90" s="142">
        <f t="shared" si="9"/>
        <v>0</v>
      </c>
      <c r="E90" s="80" t="s">
        <v>80</v>
      </c>
      <c r="F90" s="81" t="s">
        <v>81</v>
      </c>
      <c r="G90" s="81"/>
    </row>
    <row r="91" spans="1:7" x14ac:dyDescent="0.2">
      <c r="A91" s="81" t="s">
        <v>127</v>
      </c>
      <c r="B91" s="80"/>
      <c r="C91" s="136"/>
      <c r="D91" s="142">
        <f t="shared" si="9"/>
        <v>0</v>
      </c>
      <c r="E91" s="80" t="s">
        <v>80</v>
      </c>
      <c r="F91" s="81" t="s">
        <v>81</v>
      </c>
      <c r="G91" s="81"/>
    </row>
    <row r="92" spans="1:7" x14ac:dyDescent="0.2">
      <c r="A92" s="81" t="s">
        <v>84</v>
      </c>
      <c r="B92" s="80"/>
      <c r="C92" s="80"/>
      <c r="D92" s="79"/>
      <c r="E92" s="80"/>
      <c r="F92" s="83" t="s">
        <v>85</v>
      </c>
      <c r="G92" s="81"/>
    </row>
    <row r="93" spans="1:7" x14ac:dyDescent="0.2">
      <c r="A93" s="81" t="s">
        <v>151</v>
      </c>
      <c r="B93" s="80"/>
      <c r="C93" s="80"/>
      <c r="D93" s="175"/>
      <c r="E93" s="80"/>
      <c r="F93" s="81" t="s">
        <v>85</v>
      </c>
      <c r="G93" s="81"/>
    </row>
    <row r="94" spans="1:7" x14ac:dyDescent="0.2">
      <c r="A94" s="81" t="s">
        <v>128</v>
      </c>
      <c r="B94" s="80"/>
      <c r="C94" s="144"/>
      <c r="D94" s="139"/>
      <c r="E94" s="80"/>
      <c r="F94" s="83" t="s">
        <v>85</v>
      </c>
      <c r="G94" s="81"/>
    </row>
    <row r="95" spans="1:7" x14ac:dyDescent="0.2">
      <c r="A95" s="140"/>
      <c r="B95" s="131"/>
      <c r="C95" s="131"/>
      <c r="D95" s="141">
        <f>SUM(D89:D94)</f>
        <v>0</v>
      </c>
      <c r="E95" s="131"/>
      <c r="F95" s="140"/>
      <c r="G95" s="140"/>
    </row>
    <row r="96" spans="1:7" x14ac:dyDescent="0.2">
      <c r="A96" s="99"/>
      <c r="B96" s="100"/>
      <c r="C96" s="100"/>
      <c r="D96" s="145"/>
      <c r="E96" s="100"/>
      <c r="F96" s="121"/>
      <c r="G96" s="121"/>
    </row>
    <row r="97" spans="1:7" x14ac:dyDescent="0.2">
      <c r="A97" s="102" t="s">
        <v>129</v>
      </c>
      <c r="B97" s="103"/>
      <c r="C97" s="103"/>
      <c r="D97" s="104" t="s">
        <v>15</v>
      </c>
      <c r="E97" s="103" t="s">
        <v>130</v>
      </c>
      <c r="F97" s="106" t="s">
        <v>131</v>
      </c>
      <c r="G97" s="107"/>
    </row>
    <row r="98" spans="1:7" x14ac:dyDescent="0.2">
      <c r="A98" s="109" t="s">
        <v>214</v>
      </c>
      <c r="B98" s="110" t="s">
        <v>76</v>
      </c>
      <c r="C98" s="110" t="s">
        <v>216</v>
      </c>
      <c r="D98" s="111" t="s">
        <v>212</v>
      </c>
      <c r="E98" s="110" t="s">
        <v>77</v>
      </c>
      <c r="F98" s="112" t="s">
        <v>78</v>
      </c>
      <c r="G98" s="113"/>
    </row>
    <row r="99" spans="1:7" x14ac:dyDescent="0.2">
      <c r="A99" s="135" t="s">
        <v>132</v>
      </c>
      <c r="B99" s="133"/>
      <c r="C99" s="133"/>
      <c r="D99" s="134"/>
      <c r="E99" s="133"/>
      <c r="F99" s="135"/>
      <c r="G99" s="135"/>
    </row>
    <row r="100" spans="1:7" x14ac:dyDescent="0.2">
      <c r="A100" s="81" t="s">
        <v>121</v>
      </c>
      <c r="B100" s="80">
        <v>25</v>
      </c>
      <c r="C100" s="136"/>
      <c r="D100" s="137">
        <f t="shared" ref="D100:D102" si="10">SUM(B100*C100)</f>
        <v>0</v>
      </c>
      <c r="E100" s="80">
        <v>1</v>
      </c>
      <c r="F100" s="81" t="s">
        <v>133</v>
      </c>
      <c r="G100" s="81"/>
    </row>
    <row r="101" spans="1:7" x14ac:dyDescent="0.2">
      <c r="A101" s="81" t="s">
        <v>122</v>
      </c>
      <c r="B101" s="80">
        <v>25</v>
      </c>
      <c r="C101" s="136"/>
      <c r="D101" s="137">
        <f t="shared" si="10"/>
        <v>0</v>
      </c>
      <c r="E101" s="80">
        <v>1</v>
      </c>
      <c r="F101" s="81" t="s">
        <v>134</v>
      </c>
      <c r="G101" s="81"/>
    </row>
    <row r="102" spans="1:7" x14ac:dyDescent="0.2">
      <c r="A102" s="81" t="s">
        <v>127</v>
      </c>
      <c r="B102" s="80">
        <v>1.6</v>
      </c>
      <c r="C102" s="136"/>
      <c r="D102" s="137">
        <f t="shared" si="10"/>
        <v>0</v>
      </c>
      <c r="E102" s="80">
        <v>1</v>
      </c>
      <c r="F102" s="81" t="s">
        <v>134</v>
      </c>
      <c r="G102" s="81"/>
    </row>
    <row r="103" spans="1:7" x14ac:dyDescent="0.2">
      <c r="A103" s="135" t="s">
        <v>211</v>
      </c>
      <c r="B103" s="133"/>
      <c r="C103" s="133"/>
      <c r="D103" s="138"/>
      <c r="E103" s="133"/>
      <c r="F103" s="135"/>
      <c r="G103" s="135"/>
    </row>
    <row r="104" spans="1:7" x14ac:dyDescent="0.2">
      <c r="A104" s="81" t="s">
        <v>121</v>
      </c>
      <c r="B104" s="80">
        <v>32</v>
      </c>
      <c r="C104" s="136"/>
      <c r="D104" s="137">
        <f t="shared" ref="D104:D106" si="11">SUM(B104*C104)</f>
        <v>0</v>
      </c>
      <c r="E104" s="80" t="s">
        <v>80</v>
      </c>
      <c r="F104" s="81" t="s">
        <v>81</v>
      </c>
      <c r="G104" s="81"/>
    </row>
    <row r="105" spans="1:7" x14ac:dyDescent="0.2">
      <c r="A105" s="81" t="s">
        <v>122</v>
      </c>
      <c r="B105" s="80">
        <v>24</v>
      </c>
      <c r="C105" s="136"/>
      <c r="D105" s="137">
        <f t="shared" si="11"/>
        <v>0</v>
      </c>
      <c r="E105" s="80" t="s">
        <v>80</v>
      </c>
      <c r="F105" s="81" t="s">
        <v>81</v>
      </c>
      <c r="G105" s="81"/>
    </row>
    <row r="106" spans="1:7" x14ac:dyDescent="0.2">
      <c r="A106" s="81" t="s">
        <v>127</v>
      </c>
      <c r="B106" s="80">
        <v>16</v>
      </c>
      <c r="C106" s="136"/>
      <c r="D106" s="137">
        <f t="shared" si="11"/>
        <v>0</v>
      </c>
      <c r="E106" s="80" t="s">
        <v>80</v>
      </c>
      <c r="F106" s="81" t="s">
        <v>81</v>
      </c>
      <c r="G106" s="81"/>
    </row>
    <row r="107" spans="1:7" x14ac:dyDescent="0.2">
      <c r="A107" s="81" t="s">
        <v>84</v>
      </c>
      <c r="B107" s="80"/>
      <c r="C107" s="80"/>
      <c r="D107" s="139"/>
      <c r="E107" s="80"/>
      <c r="F107" s="83" t="s">
        <v>85</v>
      </c>
      <c r="G107" s="81"/>
    </row>
    <row r="108" spans="1:7" x14ac:dyDescent="0.2">
      <c r="A108" s="140"/>
      <c r="B108" s="131"/>
      <c r="C108" s="131"/>
      <c r="D108" s="141">
        <f>SUM(D100:D107)</f>
        <v>0</v>
      </c>
      <c r="E108" s="131"/>
      <c r="F108" s="140"/>
      <c r="G108" s="140"/>
    </row>
    <row r="109" spans="1:7" x14ac:dyDescent="0.2">
      <c r="A109" s="99"/>
      <c r="B109" s="100"/>
      <c r="C109" s="100"/>
      <c r="D109" s="146"/>
      <c r="E109" s="100"/>
      <c r="F109" s="99"/>
      <c r="G109" s="121"/>
    </row>
    <row r="110" spans="1:7" x14ac:dyDescent="0.2">
      <c r="A110" s="102" t="s">
        <v>135</v>
      </c>
      <c r="B110" s="105"/>
      <c r="C110" s="105"/>
      <c r="D110" s="104" t="s">
        <v>136</v>
      </c>
      <c r="E110" s="105" t="s">
        <v>137</v>
      </c>
      <c r="F110" s="106" t="s">
        <v>51</v>
      </c>
      <c r="G110" s="107"/>
    </row>
    <row r="111" spans="1:7" x14ac:dyDescent="0.2">
      <c r="A111" s="147" t="s">
        <v>214</v>
      </c>
      <c r="B111" s="148" t="s">
        <v>76</v>
      </c>
      <c r="C111" s="148" t="s">
        <v>216</v>
      </c>
      <c r="D111" s="149" t="s">
        <v>212</v>
      </c>
      <c r="E111" s="148" t="s">
        <v>77</v>
      </c>
      <c r="F111" s="150" t="s">
        <v>78</v>
      </c>
      <c r="G111" s="151"/>
    </row>
    <row r="112" spans="1:7" x14ac:dyDescent="0.2">
      <c r="A112" s="81" t="s">
        <v>122</v>
      </c>
      <c r="B112" s="80">
        <v>30</v>
      </c>
      <c r="C112" s="136"/>
      <c r="D112" s="142">
        <f t="shared" ref="D112:D114" si="12">SUM(B112*C112)</f>
        <v>0</v>
      </c>
      <c r="E112" s="80" t="s">
        <v>80</v>
      </c>
      <c r="F112" s="81" t="s">
        <v>81</v>
      </c>
      <c r="G112" s="81"/>
    </row>
    <row r="113" spans="1:7" x14ac:dyDescent="0.2">
      <c r="A113" s="81" t="s">
        <v>121</v>
      </c>
      <c r="B113" s="80">
        <v>30</v>
      </c>
      <c r="C113" s="136"/>
      <c r="D113" s="142">
        <f t="shared" si="12"/>
        <v>0</v>
      </c>
      <c r="E113" s="80" t="s">
        <v>80</v>
      </c>
      <c r="F113" s="81" t="s">
        <v>81</v>
      </c>
      <c r="G113" s="81"/>
    </row>
    <row r="114" spans="1:7" x14ac:dyDescent="0.2">
      <c r="A114" s="81" t="s">
        <v>122</v>
      </c>
      <c r="B114" s="80">
        <v>30</v>
      </c>
      <c r="C114" s="136"/>
      <c r="D114" s="142">
        <f t="shared" si="12"/>
        <v>0</v>
      </c>
      <c r="E114" s="80" t="s">
        <v>80</v>
      </c>
      <c r="F114" s="81" t="s">
        <v>81</v>
      </c>
      <c r="G114" s="81"/>
    </row>
    <row r="115" spans="1:7" x14ac:dyDescent="0.2">
      <c r="A115" s="81" t="s">
        <v>84</v>
      </c>
      <c r="B115" s="80"/>
      <c r="C115" s="80"/>
      <c r="D115" s="139"/>
      <c r="E115" s="80"/>
      <c r="F115" s="83" t="s">
        <v>85</v>
      </c>
      <c r="G115" s="81"/>
    </row>
    <row r="116" spans="1:7" x14ac:dyDescent="0.2">
      <c r="A116" s="81" t="s">
        <v>104</v>
      </c>
      <c r="B116" s="80"/>
      <c r="C116" s="80"/>
      <c r="D116" s="175"/>
      <c r="E116" s="80"/>
      <c r="F116" s="81" t="s">
        <v>85</v>
      </c>
      <c r="G116" s="81"/>
    </row>
    <row r="117" spans="1:7" x14ac:dyDescent="0.2">
      <c r="A117" s="140"/>
      <c r="B117" s="131"/>
      <c r="C117" s="131"/>
      <c r="D117" s="141">
        <f>SUM(D112:D116)</f>
        <v>0</v>
      </c>
      <c r="E117" s="131"/>
      <c r="F117" s="140"/>
      <c r="G117" s="140"/>
    </row>
    <row r="118" spans="1:7" x14ac:dyDescent="0.2">
      <c r="A118" s="99"/>
      <c r="B118" s="100"/>
      <c r="C118" s="100"/>
      <c r="D118" s="101"/>
      <c r="E118" s="100"/>
      <c r="F118" s="99"/>
      <c r="G118" s="121"/>
    </row>
    <row r="119" spans="1:7" x14ac:dyDescent="0.2">
      <c r="A119" s="102" t="s">
        <v>215</v>
      </c>
      <c r="B119" s="103"/>
      <c r="C119" s="103"/>
      <c r="D119" s="104" t="s">
        <v>138</v>
      </c>
      <c r="E119" s="105" t="s">
        <v>139</v>
      </c>
      <c r="F119" s="106" t="s">
        <v>16</v>
      </c>
      <c r="G119" s="107"/>
    </row>
    <row r="120" spans="1:7" x14ac:dyDescent="0.2">
      <c r="A120" s="109" t="s">
        <v>214</v>
      </c>
      <c r="B120" s="110" t="s">
        <v>76</v>
      </c>
      <c r="C120" s="110" t="s">
        <v>216</v>
      </c>
      <c r="D120" s="111" t="s">
        <v>212</v>
      </c>
      <c r="E120" s="110" t="s">
        <v>77</v>
      </c>
      <c r="F120" s="112" t="s">
        <v>78</v>
      </c>
      <c r="G120" s="113"/>
    </row>
    <row r="121" spans="1:7" x14ac:dyDescent="0.2">
      <c r="A121" s="81" t="s">
        <v>121</v>
      </c>
      <c r="B121" s="80">
        <v>30</v>
      </c>
      <c r="C121" s="136"/>
      <c r="D121" s="142">
        <f t="shared" ref="D121:D122" si="13">SUM(B121*C121)</f>
        <v>0</v>
      </c>
      <c r="E121" s="80" t="s">
        <v>80</v>
      </c>
      <c r="F121" s="81" t="s">
        <v>81</v>
      </c>
      <c r="G121" s="81"/>
    </row>
    <row r="122" spans="1:7" x14ac:dyDescent="0.2">
      <c r="A122" s="81" t="s">
        <v>122</v>
      </c>
      <c r="B122" s="80">
        <v>30</v>
      </c>
      <c r="C122" s="136"/>
      <c r="D122" s="142">
        <f t="shared" si="13"/>
        <v>0</v>
      </c>
      <c r="E122" s="80" t="s">
        <v>80</v>
      </c>
      <c r="F122" s="81" t="s">
        <v>81</v>
      </c>
      <c r="G122" s="81"/>
    </row>
    <row r="123" spans="1:7" x14ac:dyDescent="0.2">
      <c r="A123" s="81" t="s">
        <v>84</v>
      </c>
      <c r="B123" s="80"/>
      <c r="C123" s="80"/>
      <c r="D123" s="139"/>
      <c r="E123" s="80"/>
      <c r="F123" s="83" t="s">
        <v>85</v>
      </c>
      <c r="G123" s="81"/>
    </row>
    <row r="124" spans="1:7" x14ac:dyDescent="0.2">
      <c r="A124" s="81" t="s">
        <v>104</v>
      </c>
      <c r="B124" s="80"/>
      <c r="C124" s="80"/>
      <c r="D124" s="175"/>
      <c r="E124" s="80"/>
      <c r="F124" s="81" t="s">
        <v>85</v>
      </c>
      <c r="G124" s="81"/>
    </row>
    <row r="125" spans="1:7" x14ac:dyDescent="0.2">
      <c r="A125" s="140"/>
      <c r="B125" s="131"/>
      <c r="C125" s="131"/>
      <c r="D125" s="141">
        <f>SUM(D121:D124)</f>
        <v>0</v>
      </c>
      <c r="E125" s="131"/>
      <c r="F125" s="140"/>
      <c r="G125" s="140"/>
    </row>
    <row r="126" spans="1:7" x14ac:dyDescent="0.2">
      <c r="A126" s="99"/>
      <c r="B126" s="100"/>
      <c r="C126" s="100"/>
      <c r="D126" s="101"/>
      <c r="E126" s="100"/>
      <c r="F126" s="99"/>
      <c r="G126" s="121"/>
    </row>
    <row r="127" spans="1:7" x14ac:dyDescent="0.2">
      <c r="A127" s="102" t="s">
        <v>140</v>
      </c>
      <c r="B127" s="105"/>
      <c r="C127" s="105"/>
      <c r="D127" s="104" t="s">
        <v>141</v>
      </c>
      <c r="E127" s="105" t="s">
        <v>142</v>
      </c>
      <c r="F127" s="106" t="s">
        <v>143</v>
      </c>
      <c r="G127" s="107"/>
    </row>
    <row r="128" spans="1:7" x14ac:dyDescent="0.2">
      <c r="A128" s="109" t="s">
        <v>214</v>
      </c>
      <c r="B128" s="110" t="s">
        <v>76</v>
      </c>
      <c r="C128" s="110" t="s">
        <v>216</v>
      </c>
      <c r="D128" s="111" t="s">
        <v>212</v>
      </c>
      <c r="E128" s="110" t="s">
        <v>77</v>
      </c>
      <c r="F128" s="112" t="s">
        <v>78</v>
      </c>
      <c r="G128" s="113"/>
    </row>
    <row r="129" spans="1:7" ht="38.25" x14ac:dyDescent="0.2">
      <c r="A129" s="81" t="s">
        <v>121</v>
      </c>
      <c r="B129" s="80">
        <v>18.16</v>
      </c>
      <c r="C129" s="136"/>
      <c r="D129" s="137">
        <f t="shared" ref="D129:D130" si="14">SUM(B129*C129)</f>
        <v>0</v>
      </c>
      <c r="E129" s="80" t="s">
        <v>144</v>
      </c>
      <c r="F129" s="81" t="s">
        <v>133</v>
      </c>
      <c r="G129" s="152" t="s">
        <v>145</v>
      </c>
    </row>
    <row r="130" spans="1:7" x14ac:dyDescent="0.2">
      <c r="A130" s="81" t="s">
        <v>122</v>
      </c>
      <c r="B130" s="80">
        <v>18.16</v>
      </c>
      <c r="C130" s="136"/>
      <c r="D130" s="137">
        <f t="shared" si="14"/>
        <v>0</v>
      </c>
      <c r="E130" s="80" t="s">
        <v>144</v>
      </c>
      <c r="F130" s="81" t="s">
        <v>134</v>
      </c>
      <c r="G130" s="81"/>
    </row>
    <row r="131" spans="1:7" x14ac:dyDescent="0.2">
      <c r="A131" s="81" t="s">
        <v>84</v>
      </c>
      <c r="B131" s="80"/>
      <c r="C131" s="80"/>
      <c r="D131" s="139"/>
      <c r="E131" s="80"/>
      <c r="F131" s="83" t="s">
        <v>85</v>
      </c>
      <c r="G131" s="81"/>
    </row>
    <row r="132" spans="1:7" x14ac:dyDescent="0.2">
      <c r="A132" s="83" t="s">
        <v>275</v>
      </c>
      <c r="B132" s="80"/>
      <c r="C132" s="80"/>
      <c r="D132" s="175"/>
      <c r="E132" s="80"/>
      <c r="F132" s="81" t="s">
        <v>85</v>
      </c>
      <c r="G132" s="81"/>
    </row>
    <row r="133" spans="1:7" x14ac:dyDescent="0.2">
      <c r="A133" s="140"/>
      <c r="B133" s="131"/>
      <c r="C133" s="131"/>
      <c r="D133" s="141">
        <f>SUM(D129:D132)</f>
        <v>0</v>
      </c>
      <c r="E133" s="131"/>
      <c r="F133" s="140"/>
      <c r="G133" s="140"/>
    </row>
    <row r="134" spans="1:7" x14ac:dyDescent="0.2">
      <c r="A134" s="99"/>
      <c r="B134" s="100"/>
      <c r="C134" s="100"/>
      <c r="D134" s="101"/>
      <c r="E134" s="100"/>
      <c r="F134" s="99"/>
      <c r="G134" s="121"/>
    </row>
    <row r="135" spans="1:7" x14ac:dyDescent="0.2">
      <c r="A135" s="102" t="s">
        <v>272</v>
      </c>
      <c r="B135" s="103"/>
      <c r="C135" s="103"/>
      <c r="D135" s="104" t="s">
        <v>146</v>
      </c>
      <c r="E135" s="105" t="s">
        <v>147</v>
      </c>
      <c r="F135" s="106" t="s">
        <v>43</v>
      </c>
      <c r="G135" s="107"/>
    </row>
    <row r="136" spans="1:7" x14ac:dyDescent="0.2">
      <c r="A136" s="109" t="s">
        <v>214</v>
      </c>
      <c r="B136" s="110" t="s">
        <v>76</v>
      </c>
      <c r="C136" s="110" t="s">
        <v>216</v>
      </c>
      <c r="D136" s="111" t="s">
        <v>212</v>
      </c>
      <c r="E136" s="110" t="s">
        <v>77</v>
      </c>
      <c r="F136" s="112" t="s">
        <v>78</v>
      </c>
      <c r="G136" s="113"/>
    </row>
    <row r="137" spans="1:7" x14ac:dyDescent="0.2">
      <c r="A137" s="81" t="s">
        <v>121</v>
      </c>
      <c r="B137" s="80">
        <v>174.6</v>
      </c>
      <c r="C137" s="136"/>
      <c r="D137" s="137">
        <f t="shared" ref="D137:D138" si="15">SUM(B137*C137)</f>
        <v>0</v>
      </c>
      <c r="E137" s="80"/>
      <c r="F137" s="81" t="s">
        <v>81</v>
      </c>
      <c r="G137" s="81"/>
    </row>
    <row r="138" spans="1:7" x14ac:dyDescent="0.2">
      <c r="A138" s="81" t="s">
        <v>122</v>
      </c>
      <c r="B138" s="80">
        <v>35.56</v>
      </c>
      <c r="C138" s="136"/>
      <c r="D138" s="137">
        <f t="shared" si="15"/>
        <v>0</v>
      </c>
      <c r="E138" s="80"/>
      <c r="F138" s="81" t="s">
        <v>81</v>
      </c>
      <c r="G138" s="81"/>
    </row>
    <row r="139" spans="1:7" x14ac:dyDescent="0.2">
      <c r="A139" s="81" t="s">
        <v>84</v>
      </c>
      <c r="B139" s="80"/>
      <c r="C139" s="80"/>
      <c r="D139" s="139"/>
      <c r="E139" s="80"/>
      <c r="F139" s="83" t="s">
        <v>85</v>
      </c>
      <c r="G139" s="81"/>
    </row>
    <row r="140" spans="1:7" x14ac:dyDescent="0.2">
      <c r="A140" s="140"/>
      <c r="B140" s="100"/>
      <c r="C140" s="100"/>
      <c r="D140" s="141">
        <f>SUM(D137:D139)</f>
        <v>0</v>
      </c>
      <c r="E140" s="100"/>
      <c r="F140" s="99"/>
      <c r="G140" s="140"/>
    </row>
    <row r="141" spans="1:7" x14ac:dyDescent="0.2">
      <c r="A141" s="99"/>
      <c r="B141" s="100"/>
      <c r="C141" s="100"/>
      <c r="D141" s="101"/>
      <c r="E141" s="100"/>
      <c r="F141" s="99"/>
      <c r="G141" s="121"/>
    </row>
    <row r="142" spans="1:7" x14ac:dyDescent="0.2">
      <c r="A142" s="102" t="s">
        <v>148</v>
      </c>
      <c r="B142" s="103"/>
      <c r="C142" s="103"/>
      <c r="D142" s="104" t="s">
        <v>149</v>
      </c>
      <c r="E142" s="105" t="s">
        <v>150</v>
      </c>
      <c r="F142" s="106" t="s">
        <v>98</v>
      </c>
      <c r="G142" s="153"/>
    </row>
    <row r="143" spans="1:7" x14ac:dyDescent="0.2">
      <c r="A143" s="109" t="s">
        <v>214</v>
      </c>
      <c r="B143" s="110" t="s">
        <v>76</v>
      </c>
      <c r="C143" s="110" t="s">
        <v>216</v>
      </c>
      <c r="D143" s="111" t="s">
        <v>212</v>
      </c>
      <c r="E143" s="110" t="s">
        <v>77</v>
      </c>
      <c r="F143" s="112" t="s">
        <v>78</v>
      </c>
      <c r="G143" s="113"/>
    </row>
    <row r="144" spans="1:7" x14ac:dyDescent="0.2">
      <c r="A144" s="81" t="s">
        <v>121</v>
      </c>
      <c r="B144" s="80">
        <v>6</v>
      </c>
      <c r="C144" s="136"/>
      <c r="D144" s="137">
        <f t="shared" ref="D144:D145" si="16">SUM(B144*C144)</f>
        <v>0</v>
      </c>
      <c r="E144" s="80"/>
      <c r="F144" s="81" t="s">
        <v>81</v>
      </c>
      <c r="G144" s="81"/>
    </row>
    <row r="145" spans="1:7" x14ac:dyDescent="0.2">
      <c r="A145" s="81" t="s">
        <v>122</v>
      </c>
      <c r="B145" s="80">
        <v>6</v>
      </c>
      <c r="C145" s="136"/>
      <c r="D145" s="137">
        <f t="shared" si="16"/>
        <v>0</v>
      </c>
      <c r="E145" s="80"/>
      <c r="F145" s="81" t="s">
        <v>81</v>
      </c>
      <c r="G145" s="81"/>
    </row>
    <row r="146" spans="1:7" x14ac:dyDescent="0.2">
      <c r="A146" s="81" t="s">
        <v>84</v>
      </c>
      <c r="B146" s="80"/>
      <c r="C146" s="80"/>
      <c r="D146" s="79"/>
      <c r="E146" s="80"/>
      <c r="F146" s="83" t="s">
        <v>85</v>
      </c>
      <c r="G146" s="81"/>
    </row>
    <row r="147" spans="1:7" x14ac:dyDescent="0.2">
      <c r="A147" s="81" t="s">
        <v>151</v>
      </c>
      <c r="B147" s="80"/>
      <c r="C147" s="80"/>
      <c r="D147" s="175"/>
      <c r="E147" s="80"/>
      <c r="F147" s="81" t="s">
        <v>85</v>
      </c>
      <c r="G147" s="81"/>
    </row>
    <row r="148" spans="1:7" x14ac:dyDescent="0.2">
      <c r="A148" s="140"/>
      <c r="B148" s="131"/>
      <c r="C148" s="131"/>
      <c r="D148" s="176">
        <f>SUM(D144:D147)</f>
        <v>0</v>
      </c>
      <c r="E148" s="131"/>
      <c r="F148" s="140"/>
      <c r="G148" s="140"/>
    </row>
    <row r="149" spans="1:7" x14ac:dyDescent="0.2">
      <c r="A149" s="99"/>
      <c r="B149" s="100"/>
      <c r="C149" s="100"/>
      <c r="D149" s="101"/>
      <c r="E149" s="100"/>
      <c r="F149" s="99"/>
      <c r="G149" s="121"/>
    </row>
    <row r="150" spans="1:7" x14ac:dyDescent="0.2">
      <c r="A150" s="102" t="s">
        <v>152</v>
      </c>
      <c r="B150" s="103"/>
      <c r="C150" s="103"/>
      <c r="D150" s="104" t="s">
        <v>153</v>
      </c>
      <c r="E150" s="105" t="s">
        <v>154</v>
      </c>
      <c r="F150" s="106" t="s">
        <v>155</v>
      </c>
      <c r="G150" s="153"/>
    </row>
    <row r="151" spans="1:7" x14ac:dyDescent="0.2">
      <c r="A151" s="109" t="s">
        <v>214</v>
      </c>
      <c r="B151" s="110" t="s">
        <v>76</v>
      </c>
      <c r="C151" s="110" t="s">
        <v>216</v>
      </c>
      <c r="D151" s="111" t="s">
        <v>212</v>
      </c>
      <c r="E151" s="110" t="s">
        <v>77</v>
      </c>
      <c r="F151" s="112" t="s">
        <v>78</v>
      </c>
      <c r="G151" s="113"/>
    </row>
    <row r="152" spans="1:7" x14ac:dyDescent="0.2">
      <c r="A152" s="81" t="s">
        <v>121</v>
      </c>
      <c r="B152" s="80">
        <v>0</v>
      </c>
      <c r="C152" s="80"/>
      <c r="D152" s="139"/>
      <c r="E152" s="80"/>
      <c r="F152" s="81"/>
      <c r="G152" s="81"/>
    </row>
    <row r="153" spans="1:7" x14ac:dyDescent="0.2">
      <c r="A153" s="81" t="s">
        <v>122</v>
      </c>
      <c r="B153" s="80">
        <v>0</v>
      </c>
      <c r="C153" s="80"/>
      <c r="D153" s="139"/>
      <c r="E153" s="80"/>
      <c r="F153" s="81"/>
      <c r="G153" s="81"/>
    </row>
    <row r="154" spans="1:7" x14ac:dyDescent="0.2">
      <c r="A154" s="81" t="s">
        <v>84</v>
      </c>
      <c r="B154" s="80"/>
      <c r="C154" s="80"/>
      <c r="D154" s="79"/>
      <c r="E154" s="80"/>
      <c r="F154" s="83" t="s">
        <v>85</v>
      </c>
      <c r="G154" s="81"/>
    </row>
    <row r="155" spans="1:7" x14ac:dyDescent="0.2">
      <c r="A155" s="81" t="s">
        <v>151</v>
      </c>
      <c r="B155" s="80"/>
      <c r="C155" s="80"/>
      <c r="D155" s="175"/>
      <c r="E155" s="80"/>
      <c r="F155" s="81" t="s">
        <v>85</v>
      </c>
      <c r="G155" s="81"/>
    </row>
    <row r="156" spans="1:7" x14ac:dyDescent="0.2">
      <c r="A156" s="117"/>
      <c r="B156" s="118"/>
      <c r="C156" s="118"/>
      <c r="D156" s="85"/>
      <c r="E156" s="131"/>
      <c r="F156" s="140"/>
      <c r="G156" s="117"/>
    </row>
    <row r="157" spans="1:7" ht="13.5" thickBot="1" x14ac:dyDescent="0.25">
      <c r="A157" s="99"/>
      <c r="B157" s="100"/>
      <c r="C157" s="100"/>
      <c r="D157" s="101"/>
      <c r="E157" s="100"/>
      <c r="F157" s="99"/>
      <c r="G157" s="121"/>
    </row>
    <row r="158" spans="1:7" x14ac:dyDescent="0.2">
      <c r="A158" s="155" t="s">
        <v>11</v>
      </c>
      <c r="B158" s="156"/>
      <c r="C158" s="156"/>
      <c r="D158" s="157" t="s">
        <v>156</v>
      </c>
      <c r="E158" s="158" t="s">
        <v>157</v>
      </c>
      <c r="F158" s="159" t="s">
        <v>11</v>
      </c>
      <c r="G158" s="160"/>
    </row>
    <row r="159" spans="1:7" x14ac:dyDescent="0.2">
      <c r="A159" s="161" t="s">
        <v>214</v>
      </c>
      <c r="B159" s="148" t="s">
        <v>76</v>
      </c>
      <c r="C159" s="148" t="s">
        <v>216</v>
      </c>
      <c r="D159" s="149" t="s">
        <v>212</v>
      </c>
      <c r="E159" s="148" t="s">
        <v>77</v>
      </c>
      <c r="F159" s="150" t="s">
        <v>78</v>
      </c>
      <c r="G159" s="162"/>
    </row>
    <row r="160" spans="1:7" x14ac:dyDescent="0.2">
      <c r="A160" s="81" t="s">
        <v>121</v>
      </c>
      <c r="B160" s="80">
        <v>8</v>
      </c>
      <c r="C160" s="136"/>
      <c r="D160" s="137">
        <f t="shared" ref="D160:D161" si="17">SUM(B160*C160)</f>
        <v>0</v>
      </c>
      <c r="E160" s="80"/>
      <c r="F160" s="81" t="s">
        <v>81</v>
      </c>
      <c r="G160" s="81"/>
    </row>
    <row r="161" spans="1:7" x14ac:dyDescent="0.2">
      <c r="A161" s="81" t="s">
        <v>122</v>
      </c>
      <c r="B161" s="80">
        <v>8</v>
      </c>
      <c r="C161" s="136"/>
      <c r="D161" s="137">
        <f t="shared" si="17"/>
        <v>0</v>
      </c>
      <c r="E161" s="80"/>
      <c r="F161" s="81" t="s">
        <v>81</v>
      </c>
      <c r="G161" s="81"/>
    </row>
    <row r="162" spans="1:7" x14ac:dyDescent="0.2">
      <c r="A162" s="81" t="s">
        <v>84</v>
      </c>
      <c r="B162" s="80"/>
      <c r="C162" s="80"/>
      <c r="D162" s="139"/>
      <c r="E162" s="80"/>
      <c r="F162" s="83" t="s">
        <v>85</v>
      </c>
      <c r="G162" s="81"/>
    </row>
    <row r="163" spans="1:7" x14ac:dyDescent="0.2">
      <c r="A163" s="81" t="s">
        <v>151</v>
      </c>
      <c r="B163" s="80"/>
      <c r="C163" s="80"/>
      <c r="D163" s="175"/>
      <c r="E163" s="80"/>
      <c r="F163" s="81" t="s">
        <v>85</v>
      </c>
      <c r="G163" s="81"/>
    </row>
    <row r="164" spans="1:7" x14ac:dyDescent="0.2">
      <c r="A164" s="85"/>
      <c r="D164" s="163">
        <f>SUM(D160:D163)</f>
        <v>0</v>
      </c>
      <c r="F164" s="85"/>
      <c r="G164" s="85"/>
    </row>
    <row r="165" spans="1:7" x14ac:dyDescent="0.2">
      <c r="A165" s="117"/>
      <c r="B165" s="118"/>
      <c r="C165" s="118"/>
      <c r="D165" s="164"/>
      <c r="E165" s="131"/>
      <c r="F165" s="140"/>
      <c r="G165" s="117"/>
    </row>
    <row r="166" spans="1:7" x14ac:dyDescent="0.2">
      <c r="A166" s="102" t="s">
        <v>158</v>
      </c>
      <c r="B166" s="103"/>
      <c r="C166" s="103"/>
      <c r="D166" s="104" t="s">
        <v>159</v>
      </c>
      <c r="E166" s="105" t="s">
        <v>160</v>
      </c>
      <c r="F166" s="106" t="s">
        <v>158</v>
      </c>
      <c r="G166" s="153"/>
    </row>
    <row r="167" spans="1:7" x14ac:dyDescent="0.2">
      <c r="A167" s="109" t="s">
        <v>214</v>
      </c>
      <c r="B167" s="110" t="s">
        <v>76</v>
      </c>
      <c r="C167" s="110" t="s">
        <v>216</v>
      </c>
      <c r="D167" s="111" t="s">
        <v>212</v>
      </c>
      <c r="E167" s="110" t="s">
        <v>77</v>
      </c>
      <c r="F167" s="112" t="s">
        <v>78</v>
      </c>
      <c r="G167" s="113"/>
    </row>
    <row r="168" spans="1:7" x14ac:dyDescent="0.2">
      <c r="A168" s="81" t="s">
        <v>121</v>
      </c>
      <c r="B168" s="80">
        <v>0</v>
      </c>
      <c r="C168" s="80"/>
      <c r="D168" s="79"/>
      <c r="E168" s="80"/>
      <c r="F168" s="83"/>
      <c r="G168" s="81"/>
    </row>
    <row r="169" spans="1:7" x14ac:dyDescent="0.2">
      <c r="A169" s="81" t="s">
        <v>122</v>
      </c>
      <c r="B169" s="80">
        <v>0</v>
      </c>
      <c r="C169" s="80"/>
      <c r="D169" s="79"/>
      <c r="E169" s="80"/>
      <c r="F169" s="83"/>
      <c r="G169" s="81"/>
    </row>
    <row r="170" spans="1:7" x14ac:dyDescent="0.2">
      <c r="A170" s="81" t="s">
        <v>84</v>
      </c>
      <c r="B170" s="80"/>
      <c r="C170" s="80"/>
      <c r="D170" s="79"/>
      <c r="E170" s="80"/>
      <c r="F170" s="83" t="s">
        <v>162</v>
      </c>
      <c r="G170" s="81"/>
    </row>
    <row r="171" spans="1:7" x14ac:dyDescent="0.2">
      <c r="A171" s="81" t="s">
        <v>161</v>
      </c>
      <c r="B171" s="80"/>
      <c r="C171" s="80"/>
      <c r="D171" s="79"/>
      <c r="E171" s="80"/>
      <c r="F171" s="81" t="s">
        <v>162</v>
      </c>
      <c r="G171" s="81"/>
    </row>
    <row r="172" spans="1:7" x14ac:dyDescent="0.2">
      <c r="A172" s="81" t="s">
        <v>151</v>
      </c>
      <c r="B172" s="80"/>
      <c r="C172" s="80"/>
      <c r="D172" s="175"/>
      <c r="E172" s="80"/>
      <c r="F172" s="81" t="s">
        <v>162</v>
      </c>
      <c r="G172" s="81"/>
    </row>
    <row r="173" spans="1:7" x14ac:dyDescent="0.2">
      <c r="A173" s="117"/>
      <c r="B173" s="118"/>
      <c r="C173" s="118"/>
      <c r="D173" s="164"/>
      <c r="E173" s="131"/>
      <c r="F173" s="140"/>
      <c r="G173" s="117"/>
    </row>
    <row r="174" spans="1:7" x14ac:dyDescent="0.2">
      <c r="A174" s="99"/>
      <c r="B174" s="100"/>
      <c r="C174" s="100"/>
      <c r="D174" s="101"/>
      <c r="E174" s="100"/>
      <c r="F174" s="99"/>
      <c r="G174" s="121"/>
    </row>
    <row r="175" spans="1:7" x14ac:dyDescent="0.2">
      <c r="A175" s="102" t="s">
        <v>163</v>
      </c>
      <c r="B175" s="103"/>
      <c r="C175" s="103"/>
      <c r="D175" s="104" t="s">
        <v>164</v>
      </c>
      <c r="E175" s="105" t="s">
        <v>165</v>
      </c>
      <c r="F175" s="106" t="s">
        <v>16</v>
      </c>
      <c r="G175" s="153"/>
    </row>
    <row r="176" spans="1:7" x14ac:dyDescent="0.2">
      <c r="A176" s="109" t="s">
        <v>214</v>
      </c>
      <c r="B176" s="110" t="s">
        <v>76</v>
      </c>
      <c r="C176" s="110"/>
      <c r="D176" s="111" t="s">
        <v>212</v>
      </c>
      <c r="E176" s="110" t="s">
        <v>77</v>
      </c>
      <c r="F176" s="112" t="s">
        <v>78</v>
      </c>
      <c r="G176" s="113"/>
    </row>
    <row r="177" spans="1:7" x14ac:dyDescent="0.2">
      <c r="A177" s="81" t="s">
        <v>121</v>
      </c>
      <c r="B177" s="80">
        <v>4</v>
      </c>
      <c r="C177" s="136"/>
      <c r="D177" s="137">
        <f t="shared" ref="D177:D178" si="18">SUM(B177*C177)</f>
        <v>0</v>
      </c>
      <c r="E177" s="80"/>
      <c r="F177" s="81" t="s">
        <v>81</v>
      </c>
      <c r="G177" s="81"/>
    </row>
    <row r="178" spans="1:7" x14ac:dyDescent="0.2">
      <c r="A178" s="81" t="s">
        <v>122</v>
      </c>
      <c r="B178" s="80">
        <v>4</v>
      </c>
      <c r="C178" s="136"/>
      <c r="D178" s="137">
        <f t="shared" si="18"/>
        <v>0</v>
      </c>
      <c r="E178" s="80"/>
      <c r="F178" s="81" t="s">
        <v>81</v>
      </c>
      <c r="G178" s="81"/>
    </row>
    <row r="179" spans="1:7" x14ac:dyDescent="0.2">
      <c r="A179" s="81" t="s">
        <v>84</v>
      </c>
      <c r="B179" s="80"/>
      <c r="C179" s="80"/>
      <c r="D179" s="79"/>
      <c r="E179" s="80"/>
      <c r="F179" s="83" t="s">
        <v>162</v>
      </c>
      <c r="G179" s="81"/>
    </row>
    <row r="180" spans="1:7" x14ac:dyDescent="0.2">
      <c r="A180" s="81" t="s">
        <v>151</v>
      </c>
      <c r="B180" s="80"/>
      <c r="C180" s="80"/>
      <c r="D180" s="175"/>
      <c r="E180" s="80"/>
      <c r="F180" s="81" t="s">
        <v>162</v>
      </c>
      <c r="G180" s="81"/>
    </row>
    <row r="181" spans="1:7" x14ac:dyDescent="0.2">
      <c r="A181" s="140"/>
      <c r="B181" s="131"/>
      <c r="C181" s="131"/>
      <c r="D181" s="141">
        <f>SUM(D177:D180)</f>
        <v>0</v>
      </c>
      <c r="E181" s="131"/>
      <c r="F181" s="140"/>
      <c r="G181" s="140"/>
    </row>
    <row r="182" spans="1:7" x14ac:dyDescent="0.2">
      <c r="A182" s="99"/>
      <c r="B182" s="100"/>
      <c r="C182" s="100"/>
      <c r="D182" s="101"/>
      <c r="E182" s="100"/>
      <c r="F182" s="99"/>
      <c r="G182" s="121"/>
    </row>
    <row r="183" spans="1:7" x14ac:dyDescent="0.2">
      <c r="A183" s="102" t="s">
        <v>166</v>
      </c>
      <c r="B183" s="103"/>
      <c r="C183" s="103"/>
      <c r="D183" s="104" t="s">
        <v>167</v>
      </c>
      <c r="E183" s="105" t="s">
        <v>168</v>
      </c>
      <c r="F183" s="106" t="s">
        <v>43</v>
      </c>
      <c r="G183" s="153"/>
    </row>
    <row r="184" spans="1:7" x14ac:dyDescent="0.2">
      <c r="A184" s="109" t="s">
        <v>214</v>
      </c>
      <c r="B184" s="110" t="s">
        <v>76</v>
      </c>
      <c r="C184" s="110"/>
      <c r="D184" s="111" t="s">
        <v>212</v>
      </c>
      <c r="E184" s="110" t="s">
        <v>77</v>
      </c>
      <c r="F184" s="112" t="s">
        <v>78</v>
      </c>
      <c r="G184" s="113"/>
    </row>
    <row r="185" spans="1:7" x14ac:dyDescent="0.2">
      <c r="A185" s="77" t="s">
        <v>121</v>
      </c>
      <c r="B185" s="80">
        <v>1</v>
      </c>
      <c r="C185" s="136"/>
      <c r="D185" s="137">
        <f t="shared" ref="D185:D186" si="19">SUM(B185*C185)</f>
        <v>0</v>
      </c>
      <c r="E185" s="80"/>
      <c r="F185" s="81" t="s">
        <v>81</v>
      </c>
      <c r="G185" s="77"/>
    </row>
    <row r="186" spans="1:7" x14ac:dyDescent="0.2">
      <c r="A186" s="77" t="s">
        <v>122</v>
      </c>
      <c r="B186" s="80">
        <v>1</v>
      </c>
      <c r="C186" s="136"/>
      <c r="D186" s="137">
        <f t="shared" si="19"/>
        <v>0</v>
      </c>
      <c r="E186" s="80"/>
      <c r="F186" s="81" t="s">
        <v>81</v>
      </c>
      <c r="G186" s="77"/>
    </row>
    <row r="187" spans="1:7" x14ac:dyDescent="0.2">
      <c r="A187" s="77" t="s">
        <v>84</v>
      </c>
      <c r="B187" s="78"/>
      <c r="C187" s="78"/>
      <c r="D187" s="79"/>
      <c r="E187" s="80"/>
      <c r="F187" s="83" t="s">
        <v>162</v>
      </c>
      <c r="G187" s="77"/>
    </row>
    <row r="188" spans="1:7" x14ac:dyDescent="0.2">
      <c r="A188" s="77" t="s">
        <v>151</v>
      </c>
      <c r="B188" s="78"/>
      <c r="C188" s="78"/>
      <c r="D188" s="82"/>
      <c r="E188" s="80"/>
      <c r="F188" s="81" t="s">
        <v>162</v>
      </c>
      <c r="G188" s="77"/>
    </row>
    <row r="189" spans="1:7" x14ac:dyDescent="0.2">
      <c r="A189" s="117"/>
      <c r="B189" s="118"/>
      <c r="C189" s="118"/>
      <c r="D189" s="120">
        <f>SUM(D185:D188)</f>
        <v>0</v>
      </c>
      <c r="E189" s="131"/>
      <c r="F189" s="140"/>
      <c r="G189" s="117"/>
    </row>
    <row r="190" spans="1:7" x14ac:dyDescent="0.2">
      <c r="A190" s="99"/>
      <c r="B190" s="100"/>
      <c r="C190" s="100"/>
      <c r="D190" s="101"/>
      <c r="E190" s="100"/>
      <c r="F190" s="99"/>
      <c r="G190" s="121"/>
    </row>
    <row r="191" spans="1:7" x14ac:dyDescent="0.2">
      <c r="A191" s="102" t="s">
        <v>169</v>
      </c>
      <c r="B191" s="103"/>
      <c r="C191" s="103"/>
      <c r="D191" s="104" t="s">
        <v>170</v>
      </c>
      <c r="E191" s="105" t="s">
        <v>171</v>
      </c>
      <c r="F191" s="106" t="s">
        <v>43</v>
      </c>
      <c r="G191" s="153"/>
    </row>
    <row r="192" spans="1:7" x14ac:dyDescent="0.2">
      <c r="A192" s="109" t="s">
        <v>214</v>
      </c>
      <c r="B192" s="110" t="s">
        <v>76</v>
      </c>
      <c r="C192" s="110"/>
      <c r="D192" s="111" t="s">
        <v>212</v>
      </c>
      <c r="E192" s="110" t="s">
        <v>77</v>
      </c>
      <c r="F192" s="112" t="s">
        <v>78</v>
      </c>
      <c r="G192" s="113"/>
    </row>
    <row r="193" spans="1:7" x14ac:dyDescent="0.2">
      <c r="A193" s="77" t="s">
        <v>121</v>
      </c>
      <c r="B193" s="80">
        <v>5</v>
      </c>
      <c r="C193" s="136"/>
      <c r="D193" s="137">
        <f t="shared" ref="D193:D194" si="20">SUM(B193*C193)</f>
        <v>0</v>
      </c>
      <c r="E193" s="80"/>
      <c r="F193" s="81" t="s">
        <v>81</v>
      </c>
      <c r="G193" s="77"/>
    </row>
    <row r="194" spans="1:7" x14ac:dyDescent="0.2">
      <c r="A194" s="77" t="s">
        <v>122</v>
      </c>
      <c r="B194" s="80">
        <v>5</v>
      </c>
      <c r="C194" s="136"/>
      <c r="D194" s="137">
        <f t="shared" si="20"/>
        <v>0</v>
      </c>
      <c r="E194" s="80"/>
      <c r="F194" s="81" t="s">
        <v>81</v>
      </c>
      <c r="G194" s="77"/>
    </row>
    <row r="195" spans="1:7" x14ac:dyDescent="0.2">
      <c r="A195" s="77" t="s">
        <v>84</v>
      </c>
      <c r="B195" s="78"/>
      <c r="C195" s="78"/>
      <c r="D195" s="79"/>
      <c r="E195" s="80"/>
      <c r="F195" s="83" t="s">
        <v>162</v>
      </c>
      <c r="G195" s="77"/>
    </row>
    <row r="196" spans="1:7" x14ac:dyDescent="0.2">
      <c r="A196" s="77" t="s">
        <v>151</v>
      </c>
      <c r="B196" s="78"/>
      <c r="C196" s="78"/>
      <c r="D196" s="82"/>
      <c r="E196" s="80"/>
      <c r="F196" s="81" t="s">
        <v>162</v>
      </c>
      <c r="G196" s="77"/>
    </row>
    <row r="197" spans="1:7" x14ac:dyDescent="0.2">
      <c r="A197" s="117"/>
      <c r="B197" s="118"/>
      <c r="C197" s="118"/>
      <c r="D197" s="120">
        <f>SUM(D193:D196)</f>
        <v>0</v>
      </c>
      <c r="E197" s="131"/>
      <c r="F197" s="140"/>
      <c r="G197" s="117"/>
    </row>
    <row r="198" spans="1:7" x14ac:dyDescent="0.2">
      <c r="A198" s="121"/>
      <c r="B198" s="129"/>
      <c r="C198" s="129"/>
      <c r="D198" s="165"/>
      <c r="E198" s="100"/>
      <c r="F198" s="99"/>
      <c r="G198" s="121"/>
    </row>
    <row r="199" spans="1:7" x14ac:dyDescent="0.2">
      <c r="A199" s="102" t="s">
        <v>172</v>
      </c>
      <c r="B199" s="103"/>
      <c r="C199" s="103"/>
      <c r="D199" s="104" t="s">
        <v>173</v>
      </c>
      <c r="E199" s="105" t="s">
        <v>174</v>
      </c>
      <c r="F199" s="106" t="s">
        <v>175</v>
      </c>
      <c r="G199" s="153"/>
    </row>
    <row r="200" spans="1:7" x14ac:dyDescent="0.2">
      <c r="A200" s="109" t="s">
        <v>214</v>
      </c>
      <c r="B200" s="110" t="s">
        <v>76</v>
      </c>
      <c r="C200" s="110"/>
      <c r="D200" s="111" t="s">
        <v>212</v>
      </c>
      <c r="E200" s="110" t="s">
        <v>77</v>
      </c>
      <c r="F200" s="112" t="s">
        <v>78</v>
      </c>
      <c r="G200" s="113"/>
    </row>
    <row r="201" spans="1:7" x14ac:dyDescent="0.2">
      <c r="A201" s="81" t="s">
        <v>176</v>
      </c>
      <c r="B201" s="80">
        <v>17</v>
      </c>
      <c r="C201" s="136"/>
      <c r="D201" s="137">
        <f t="shared" ref="D201:D203" si="21">SUM(B201*C201)</f>
        <v>0</v>
      </c>
      <c r="E201" s="80"/>
      <c r="F201" s="81" t="s">
        <v>81</v>
      </c>
      <c r="G201" s="77"/>
    </row>
    <row r="202" spans="1:7" x14ac:dyDescent="0.2">
      <c r="A202" s="81" t="s">
        <v>177</v>
      </c>
      <c r="B202" s="80">
        <v>17</v>
      </c>
      <c r="C202" s="136"/>
      <c r="D202" s="137">
        <f t="shared" si="21"/>
        <v>0</v>
      </c>
      <c r="E202" s="80"/>
      <c r="F202" s="81" t="s">
        <v>81</v>
      </c>
      <c r="G202" s="77"/>
    </row>
    <row r="203" spans="1:7" x14ac:dyDescent="0.2">
      <c r="A203" s="81" t="s">
        <v>218</v>
      </c>
      <c r="B203" s="80"/>
      <c r="C203" s="136"/>
      <c r="D203" s="137">
        <f t="shared" si="21"/>
        <v>0</v>
      </c>
      <c r="E203" s="80"/>
      <c r="F203" s="81" t="s">
        <v>81</v>
      </c>
      <c r="G203" s="77"/>
    </row>
    <row r="204" spans="1:7" x14ac:dyDescent="0.2">
      <c r="A204" s="77" t="s">
        <v>84</v>
      </c>
      <c r="B204" s="78"/>
      <c r="C204" s="78"/>
      <c r="D204" s="126"/>
      <c r="E204" s="80"/>
      <c r="F204" s="83" t="s">
        <v>162</v>
      </c>
      <c r="G204" s="77"/>
    </row>
    <row r="205" spans="1:7" x14ac:dyDescent="0.2">
      <c r="A205" s="77" t="s">
        <v>151</v>
      </c>
      <c r="B205" s="78"/>
      <c r="C205" s="78"/>
      <c r="D205" s="82"/>
      <c r="E205" s="80"/>
      <c r="F205" s="81" t="s">
        <v>162</v>
      </c>
      <c r="G205" s="77"/>
    </row>
    <row r="206" spans="1:7" x14ac:dyDescent="0.2">
      <c r="A206" s="117"/>
      <c r="B206" s="118"/>
      <c r="C206" s="118"/>
      <c r="D206" s="120">
        <f>SUM(D201:D205)</f>
        <v>0</v>
      </c>
      <c r="E206" s="131"/>
      <c r="F206" s="140"/>
      <c r="G206" s="117"/>
    </row>
    <row r="207" spans="1:7" ht="13.5" thickBot="1" x14ac:dyDescent="0.25">
      <c r="A207" s="121"/>
      <c r="B207" s="129"/>
      <c r="C207" s="129"/>
      <c r="D207" s="165"/>
      <c r="E207" s="100"/>
      <c r="F207" s="99"/>
      <c r="G207" s="121"/>
    </row>
    <row r="208" spans="1:7" x14ac:dyDescent="0.2">
      <c r="A208" s="155" t="s">
        <v>178</v>
      </c>
      <c r="B208" s="156"/>
      <c r="C208" s="156"/>
      <c r="D208" s="157" t="s">
        <v>179</v>
      </c>
      <c r="E208" s="158" t="s">
        <v>180</v>
      </c>
      <c r="F208" s="159" t="s">
        <v>14</v>
      </c>
      <c r="G208" s="160"/>
    </row>
    <row r="209" spans="1:7" x14ac:dyDescent="0.2">
      <c r="A209" s="161" t="s">
        <v>214</v>
      </c>
      <c r="B209" s="148" t="s">
        <v>76</v>
      </c>
      <c r="C209" s="148"/>
      <c r="D209" s="149" t="s">
        <v>212</v>
      </c>
      <c r="E209" s="148" t="s">
        <v>77</v>
      </c>
      <c r="F209" s="150" t="s">
        <v>78</v>
      </c>
      <c r="G209" s="162"/>
    </row>
    <row r="210" spans="1:7" x14ac:dyDescent="0.2">
      <c r="A210" s="77" t="s">
        <v>121</v>
      </c>
      <c r="B210" s="80">
        <v>0</v>
      </c>
      <c r="C210" s="80"/>
      <c r="D210" s="79"/>
      <c r="E210" s="80"/>
      <c r="F210" s="83"/>
      <c r="G210" s="77"/>
    </row>
    <row r="211" spans="1:7" x14ac:dyDescent="0.2">
      <c r="A211" s="77" t="s">
        <v>122</v>
      </c>
      <c r="B211" s="80">
        <v>0</v>
      </c>
      <c r="C211" s="80"/>
      <c r="D211" s="79"/>
      <c r="E211" s="80"/>
      <c r="F211" s="83"/>
      <c r="G211" s="77"/>
    </row>
    <row r="212" spans="1:7" x14ac:dyDescent="0.2">
      <c r="A212" s="77" t="s">
        <v>84</v>
      </c>
      <c r="B212" s="78"/>
      <c r="C212" s="78"/>
      <c r="D212" s="79"/>
      <c r="E212" s="80"/>
      <c r="F212" s="83" t="s">
        <v>85</v>
      </c>
      <c r="G212" s="77"/>
    </row>
    <row r="213" spans="1:7" x14ac:dyDescent="0.2">
      <c r="A213" s="77" t="s">
        <v>151</v>
      </c>
      <c r="B213" s="78"/>
      <c r="C213" s="78"/>
      <c r="D213" s="82"/>
      <c r="E213" s="80"/>
      <c r="F213" s="81" t="s">
        <v>162</v>
      </c>
      <c r="G213" s="77"/>
    </row>
    <row r="214" spans="1:7" x14ac:dyDescent="0.2">
      <c r="A214" s="121"/>
      <c r="B214" s="129"/>
      <c r="C214" s="129"/>
      <c r="D214" s="165"/>
      <c r="E214" s="100"/>
      <c r="F214" s="99"/>
      <c r="G214" s="121"/>
    </row>
    <row r="215" spans="1:7" x14ac:dyDescent="0.2">
      <c r="A215" s="102" t="s">
        <v>181</v>
      </c>
      <c r="B215" s="103"/>
      <c r="C215" s="103"/>
      <c r="D215" s="104" t="s">
        <v>182</v>
      </c>
      <c r="E215" s="105" t="s">
        <v>183</v>
      </c>
      <c r="F215" s="106" t="s">
        <v>184</v>
      </c>
      <c r="G215" s="153"/>
    </row>
    <row r="216" spans="1:7" x14ac:dyDescent="0.2">
      <c r="A216" s="109" t="s">
        <v>214</v>
      </c>
      <c r="B216" s="110" t="s">
        <v>76</v>
      </c>
      <c r="C216" s="110"/>
      <c r="D216" s="111" t="s">
        <v>212</v>
      </c>
      <c r="E216" s="110" t="s">
        <v>77</v>
      </c>
      <c r="F216" s="112" t="s">
        <v>78</v>
      </c>
      <c r="G216" s="113"/>
    </row>
    <row r="217" spans="1:7" x14ac:dyDescent="0.2">
      <c r="A217" s="77" t="s">
        <v>121</v>
      </c>
      <c r="B217" s="80">
        <v>10</v>
      </c>
      <c r="C217" s="136"/>
      <c r="D217" s="137">
        <f t="shared" ref="D217:D218" si="22">SUM(B217*C217)</f>
        <v>0</v>
      </c>
      <c r="E217" s="80"/>
      <c r="F217" s="81" t="s">
        <v>81</v>
      </c>
      <c r="G217" s="77"/>
    </row>
    <row r="218" spans="1:7" x14ac:dyDescent="0.2">
      <c r="A218" s="77" t="s">
        <v>122</v>
      </c>
      <c r="B218" s="80">
        <v>10</v>
      </c>
      <c r="C218" s="136"/>
      <c r="D218" s="137">
        <f t="shared" si="22"/>
        <v>0</v>
      </c>
      <c r="E218" s="80"/>
      <c r="F218" s="81" t="s">
        <v>81</v>
      </c>
      <c r="G218" s="77"/>
    </row>
    <row r="219" spans="1:7" x14ac:dyDescent="0.2">
      <c r="A219" s="77" t="s">
        <v>84</v>
      </c>
      <c r="B219" s="78"/>
      <c r="C219" s="78"/>
      <c r="D219" s="79"/>
      <c r="E219" s="80"/>
      <c r="F219" s="83" t="s">
        <v>162</v>
      </c>
      <c r="G219" s="77"/>
    </row>
    <row r="220" spans="1:7" x14ac:dyDescent="0.2">
      <c r="A220" s="77" t="s">
        <v>151</v>
      </c>
      <c r="B220" s="78"/>
      <c r="C220" s="78"/>
      <c r="D220" s="82"/>
      <c r="E220" s="80"/>
      <c r="F220" s="81" t="s">
        <v>162</v>
      </c>
      <c r="G220" s="77"/>
    </row>
    <row r="221" spans="1:7" x14ac:dyDescent="0.2">
      <c r="A221" s="117"/>
      <c r="B221" s="118"/>
      <c r="C221" s="118"/>
      <c r="D221" s="120"/>
      <c r="E221" s="131"/>
      <c r="F221" s="140"/>
      <c r="G221" s="117"/>
    </row>
    <row r="222" spans="1:7" x14ac:dyDescent="0.2">
      <c r="A222" s="117"/>
      <c r="B222" s="118"/>
      <c r="C222" s="118"/>
      <c r="D222" s="164"/>
      <c r="E222" s="131"/>
      <c r="F222" s="140"/>
      <c r="G222" s="117"/>
    </row>
    <row r="223" spans="1:7" x14ac:dyDescent="0.2">
      <c r="A223" s="102" t="s">
        <v>185</v>
      </c>
      <c r="B223" s="103"/>
      <c r="C223" s="103"/>
      <c r="D223" s="104" t="s">
        <v>186</v>
      </c>
      <c r="E223" s="105" t="s">
        <v>187</v>
      </c>
      <c r="F223" s="106" t="s">
        <v>188</v>
      </c>
      <c r="G223" s="107"/>
    </row>
    <row r="224" spans="1:7" x14ac:dyDescent="0.2">
      <c r="A224" s="109" t="s">
        <v>214</v>
      </c>
      <c r="B224" s="110" t="s">
        <v>76</v>
      </c>
      <c r="C224" s="110"/>
      <c r="D224" s="111" t="s">
        <v>212</v>
      </c>
      <c r="E224" s="110" t="s">
        <v>77</v>
      </c>
      <c r="F224" s="112" t="s">
        <v>78</v>
      </c>
      <c r="G224" s="113"/>
    </row>
    <row r="225" spans="1:7" x14ac:dyDescent="0.2">
      <c r="A225" s="77" t="s">
        <v>121</v>
      </c>
      <c r="B225" s="78">
        <v>15</v>
      </c>
      <c r="C225" s="114"/>
      <c r="D225" s="115">
        <f t="shared" ref="D225:D226" si="23">SUM(B225*C225)</f>
        <v>0</v>
      </c>
      <c r="E225" s="78"/>
      <c r="F225" s="77" t="s">
        <v>81</v>
      </c>
      <c r="G225" s="77"/>
    </row>
    <row r="226" spans="1:7" x14ac:dyDescent="0.2">
      <c r="A226" s="77" t="s">
        <v>122</v>
      </c>
      <c r="B226" s="78">
        <v>15</v>
      </c>
      <c r="C226" s="114"/>
      <c r="D226" s="115">
        <f t="shared" si="23"/>
        <v>0</v>
      </c>
      <c r="E226" s="78"/>
      <c r="F226" s="77" t="s">
        <v>81</v>
      </c>
      <c r="G226" s="77"/>
    </row>
    <row r="227" spans="1:7" x14ac:dyDescent="0.2">
      <c r="A227" s="77" t="s">
        <v>84</v>
      </c>
      <c r="B227" s="78"/>
      <c r="C227" s="78"/>
      <c r="D227" s="173"/>
      <c r="E227" s="78"/>
      <c r="F227" s="116" t="s">
        <v>162</v>
      </c>
      <c r="G227" s="77"/>
    </row>
    <row r="228" spans="1:7" ht="25.5" x14ac:dyDescent="0.2">
      <c r="A228" s="77" t="s">
        <v>189</v>
      </c>
      <c r="B228" s="78"/>
      <c r="C228" s="78"/>
      <c r="D228" s="173"/>
      <c r="E228" s="78"/>
      <c r="F228" s="77" t="s">
        <v>162</v>
      </c>
      <c r="G228" s="77" t="s">
        <v>190</v>
      </c>
    </row>
    <row r="229" spans="1:7" ht="25.5" x14ac:dyDescent="0.2">
      <c r="A229" s="77" t="s">
        <v>151</v>
      </c>
      <c r="B229" s="78"/>
      <c r="C229" s="78"/>
      <c r="D229" s="82"/>
      <c r="E229" s="78"/>
      <c r="F229" s="77" t="s">
        <v>162</v>
      </c>
      <c r="G229" s="77" t="s">
        <v>220</v>
      </c>
    </row>
    <row r="230" spans="1:7" ht="25.5" x14ac:dyDescent="0.2">
      <c r="A230" s="77" t="s">
        <v>192</v>
      </c>
      <c r="B230" s="78"/>
      <c r="C230" s="78"/>
      <c r="D230" s="82"/>
      <c r="E230" s="78"/>
      <c r="F230" s="116" t="s">
        <v>162</v>
      </c>
      <c r="G230" s="77" t="s">
        <v>221</v>
      </c>
    </row>
    <row r="231" spans="1:7" x14ac:dyDescent="0.2">
      <c r="A231" s="117"/>
      <c r="B231" s="118"/>
      <c r="C231" s="118"/>
      <c r="D231" s="120">
        <f>SUM(D225:D230)</f>
        <v>0</v>
      </c>
      <c r="E231" s="118"/>
      <c r="F231" s="117"/>
      <c r="G231" s="117"/>
    </row>
    <row r="232" spans="1:7" x14ac:dyDescent="0.2">
      <c r="A232" s="99"/>
      <c r="B232" s="100"/>
      <c r="C232" s="100"/>
      <c r="D232" s="101"/>
      <c r="E232" s="100"/>
      <c r="F232" s="99"/>
      <c r="G232" s="121"/>
    </row>
    <row r="233" spans="1:7" x14ac:dyDescent="0.2">
      <c r="A233" s="102" t="s">
        <v>193</v>
      </c>
      <c r="B233" s="103"/>
      <c r="C233" s="103"/>
      <c r="D233" s="104" t="s">
        <v>194</v>
      </c>
      <c r="E233" s="105" t="s">
        <v>195</v>
      </c>
      <c r="F233" s="106" t="s">
        <v>196</v>
      </c>
      <c r="G233" s="107"/>
    </row>
    <row r="234" spans="1:7" x14ac:dyDescent="0.2">
      <c r="A234" s="109" t="s">
        <v>214</v>
      </c>
      <c r="B234" s="110" t="s">
        <v>76</v>
      </c>
      <c r="C234" s="110"/>
      <c r="D234" s="111" t="s">
        <v>212</v>
      </c>
      <c r="E234" s="110" t="s">
        <v>77</v>
      </c>
      <c r="F234" s="112" t="s">
        <v>78</v>
      </c>
      <c r="G234" s="113"/>
    </row>
    <row r="235" spans="1:7" x14ac:dyDescent="0.2">
      <c r="A235" s="77" t="s">
        <v>121</v>
      </c>
      <c r="B235" s="78">
        <v>3</v>
      </c>
      <c r="C235" s="114"/>
      <c r="D235" s="115">
        <f t="shared" ref="D235:D236" si="24">SUM(B235*C235)</f>
        <v>0</v>
      </c>
      <c r="E235" s="78"/>
      <c r="F235" s="77" t="s">
        <v>81</v>
      </c>
      <c r="G235" s="77"/>
    </row>
    <row r="236" spans="1:7" x14ac:dyDescent="0.2">
      <c r="A236" s="77" t="s">
        <v>122</v>
      </c>
      <c r="B236" s="78">
        <v>3</v>
      </c>
      <c r="C236" s="114"/>
      <c r="D236" s="115">
        <f t="shared" si="24"/>
        <v>0</v>
      </c>
      <c r="E236" s="78"/>
      <c r="F236" s="77" t="s">
        <v>81</v>
      </c>
      <c r="G236" s="77"/>
    </row>
    <row r="237" spans="1:7" x14ac:dyDescent="0.2">
      <c r="A237" s="77" t="s">
        <v>84</v>
      </c>
      <c r="B237" s="78"/>
      <c r="C237" s="78"/>
      <c r="D237" s="173"/>
      <c r="E237" s="78"/>
      <c r="F237" s="116" t="s">
        <v>85</v>
      </c>
      <c r="G237" s="77"/>
    </row>
    <row r="238" spans="1:7" ht="25.5" x14ac:dyDescent="0.2">
      <c r="A238" s="77" t="s">
        <v>189</v>
      </c>
      <c r="B238" s="78"/>
      <c r="C238" s="78"/>
      <c r="D238" s="82"/>
      <c r="E238" s="78"/>
      <c r="F238" s="77" t="s">
        <v>85</v>
      </c>
      <c r="G238" s="77" t="s">
        <v>190</v>
      </c>
    </row>
    <row r="239" spans="1:7" ht="25.5" x14ac:dyDescent="0.2">
      <c r="A239" s="77" t="s">
        <v>151</v>
      </c>
      <c r="B239" s="78"/>
      <c r="C239" s="78"/>
      <c r="D239" s="82"/>
      <c r="E239" s="78"/>
      <c r="F239" s="77" t="s">
        <v>85</v>
      </c>
      <c r="G239" s="77" t="s">
        <v>220</v>
      </c>
    </row>
    <row r="240" spans="1:7" x14ac:dyDescent="0.2">
      <c r="A240" s="117"/>
      <c r="B240" s="118"/>
      <c r="C240" s="118"/>
      <c r="D240" s="120">
        <f>SUM(D235:D239)</f>
        <v>0</v>
      </c>
      <c r="E240" s="118"/>
      <c r="F240" s="117"/>
      <c r="G240" s="117"/>
    </row>
    <row r="241" spans="1:7" x14ac:dyDescent="0.2">
      <c r="A241" s="99"/>
      <c r="B241" s="100"/>
      <c r="C241" s="100"/>
      <c r="D241" s="101"/>
      <c r="E241" s="100"/>
      <c r="F241" s="99"/>
      <c r="G241" s="121"/>
    </row>
    <row r="242" spans="1:7" x14ac:dyDescent="0.2">
      <c r="A242" s="102" t="s">
        <v>197</v>
      </c>
      <c r="B242" s="103"/>
      <c r="C242" s="103"/>
      <c r="D242" s="104" t="s">
        <v>198</v>
      </c>
      <c r="E242" s="105" t="s">
        <v>199</v>
      </c>
      <c r="F242" s="106" t="s">
        <v>200</v>
      </c>
      <c r="G242" s="107"/>
    </row>
    <row r="243" spans="1:7" x14ac:dyDescent="0.2">
      <c r="A243" s="109" t="s">
        <v>214</v>
      </c>
      <c r="B243" s="110" t="s">
        <v>76</v>
      </c>
      <c r="C243" s="110"/>
      <c r="D243" s="111" t="s">
        <v>212</v>
      </c>
      <c r="E243" s="110" t="s">
        <v>77</v>
      </c>
      <c r="F243" s="112" t="s">
        <v>78</v>
      </c>
      <c r="G243" s="113"/>
    </row>
    <row r="244" spans="1:7" x14ac:dyDescent="0.2">
      <c r="A244" s="77" t="s">
        <v>121</v>
      </c>
      <c r="B244" s="78">
        <v>12</v>
      </c>
      <c r="C244" s="114"/>
      <c r="D244" s="115">
        <f t="shared" ref="D244:D245" si="25">SUM(B244*C244)</f>
        <v>0</v>
      </c>
      <c r="E244" s="78"/>
      <c r="F244" s="77" t="s">
        <v>81</v>
      </c>
      <c r="G244" s="77"/>
    </row>
    <row r="245" spans="1:7" x14ac:dyDescent="0.2">
      <c r="A245" s="77" t="s">
        <v>122</v>
      </c>
      <c r="B245" s="78">
        <v>12</v>
      </c>
      <c r="C245" s="114"/>
      <c r="D245" s="115">
        <f t="shared" si="25"/>
        <v>0</v>
      </c>
      <c r="E245" s="78"/>
      <c r="F245" s="77" t="s">
        <v>81</v>
      </c>
      <c r="G245" s="77"/>
    </row>
    <row r="246" spans="1:7" x14ac:dyDescent="0.2">
      <c r="A246" s="77" t="s">
        <v>84</v>
      </c>
      <c r="B246" s="78"/>
      <c r="C246" s="78"/>
      <c r="D246" s="173"/>
      <c r="E246" s="78"/>
      <c r="F246" s="116" t="s">
        <v>85</v>
      </c>
      <c r="G246" s="77"/>
    </row>
    <row r="247" spans="1:7" ht="25.5" x14ac:dyDescent="0.2">
      <c r="A247" s="77" t="s">
        <v>189</v>
      </c>
      <c r="B247" s="78"/>
      <c r="C247" s="78"/>
      <c r="D247" s="172"/>
      <c r="E247" s="78"/>
      <c r="F247" s="77" t="s">
        <v>85</v>
      </c>
      <c r="G247" s="77" t="s">
        <v>190</v>
      </c>
    </row>
    <row r="248" spans="1:7" ht="25.5" x14ac:dyDescent="0.2">
      <c r="A248" s="77" t="s">
        <v>151</v>
      </c>
      <c r="B248" s="78"/>
      <c r="C248" s="78"/>
      <c r="D248" s="172"/>
      <c r="E248" s="78"/>
      <c r="F248" s="77" t="s">
        <v>85</v>
      </c>
      <c r="G248" s="77" t="s">
        <v>191</v>
      </c>
    </row>
    <row r="249" spans="1:7" x14ac:dyDescent="0.2">
      <c r="A249" s="117"/>
      <c r="B249" s="118"/>
      <c r="C249" s="118"/>
      <c r="D249" s="154">
        <f>SUM(D244:D248)</f>
        <v>0</v>
      </c>
      <c r="E249" s="118"/>
      <c r="F249" s="117"/>
      <c r="G249" s="117"/>
    </row>
    <row r="250" spans="1:7" x14ac:dyDescent="0.2">
      <c r="A250" s="99"/>
      <c r="B250" s="100"/>
      <c r="C250" s="100"/>
      <c r="D250" s="101"/>
      <c r="E250" s="100"/>
      <c r="F250" s="99"/>
      <c r="G250" s="121"/>
    </row>
    <row r="251" spans="1:7" x14ac:dyDescent="0.2">
      <c r="A251" s="102" t="s">
        <v>201</v>
      </c>
      <c r="B251" s="103"/>
      <c r="C251" s="103"/>
      <c r="D251" s="104" t="s">
        <v>202</v>
      </c>
      <c r="E251" s="105" t="s">
        <v>203</v>
      </c>
      <c r="F251" s="106" t="s">
        <v>18</v>
      </c>
      <c r="G251" s="107"/>
    </row>
    <row r="252" spans="1:7" x14ac:dyDescent="0.2">
      <c r="A252" s="147" t="s">
        <v>214</v>
      </c>
      <c r="B252" s="148" t="s">
        <v>76</v>
      </c>
      <c r="C252" s="148"/>
      <c r="D252" s="149" t="s">
        <v>212</v>
      </c>
      <c r="E252" s="148" t="s">
        <v>77</v>
      </c>
      <c r="F252" s="150" t="s">
        <v>78</v>
      </c>
      <c r="G252" s="151"/>
    </row>
    <row r="253" spans="1:7" x14ac:dyDescent="0.2">
      <c r="A253" s="74" t="s">
        <v>121</v>
      </c>
      <c r="B253" s="186">
        <v>7.65</v>
      </c>
      <c r="C253" s="187"/>
      <c r="D253" s="188">
        <f t="shared" ref="D253:D254" si="26">SUM(B253*C253)</f>
        <v>0</v>
      </c>
      <c r="E253" s="186"/>
      <c r="F253" s="74" t="s">
        <v>81</v>
      </c>
      <c r="G253" s="74"/>
    </row>
    <row r="254" spans="1:7" x14ac:dyDescent="0.2">
      <c r="A254" s="74" t="s">
        <v>122</v>
      </c>
      <c r="B254" s="186">
        <v>7.65</v>
      </c>
      <c r="C254" s="187"/>
      <c r="D254" s="188">
        <f t="shared" si="26"/>
        <v>0</v>
      </c>
      <c r="E254" s="186"/>
      <c r="F254" s="74" t="s">
        <v>81</v>
      </c>
      <c r="G254" s="74"/>
    </row>
    <row r="255" spans="1:7" x14ac:dyDescent="0.2">
      <c r="A255" s="74" t="s">
        <v>84</v>
      </c>
      <c r="B255" s="186"/>
      <c r="C255" s="186"/>
      <c r="D255" s="189"/>
      <c r="E255" s="186"/>
      <c r="F255" s="190" t="s">
        <v>85</v>
      </c>
      <c r="G255" s="74"/>
    </row>
    <row r="256" spans="1:7" ht="25.5" x14ac:dyDescent="0.2">
      <c r="A256" s="74" t="s">
        <v>151</v>
      </c>
      <c r="B256" s="186"/>
      <c r="C256" s="186"/>
      <c r="D256" s="191"/>
      <c r="E256" s="186"/>
      <c r="F256" s="74" t="s">
        <v>85</v>
      </c>
      <c r="G256" s="74" t="s">
        <v>220</v>
      </c>
    </row>
    <row r="257" spans="1:7" x14ac:dyDescent="0.2">
      <c r="A257" s="117"/>
      <c r="B257" s="118"/>
      <c r="C257" s="118"/>
      <c r="D257" s="154">
        <f>SUM(D253:D256)</f>
        <v>0</v>
      </c>
      <c r="E257" s="118"/>
      <c r="F257" s="117"/>
      <c r="G257" s="117"/>
    </row>
    <row r="258" spans="1:7" x14ac:dyDescent="0.2">
      <c r="A258" s="99"/>
      <c r="B258" s="100"/>
      <c r="C258" s="100"/>
      <c r="D258" s="101"/>
      <c r="E258" s="100"/>
      <c r="F258" s="99"/>
      <c r="G258" s="121"/>
    </row>
    <row r="259" spans="1:7" x14ac:dyDescent="0.2">
      <c r="A259" s="102" t="s">
        <v>204</v>
      </c>
      <c r="B259" s="103"/>
      <c r="C259" s="103"/>
      <c r="D259" s="104" t="s">
        <v>205</v>
      </c>
      <c r="E259" s="105" t="s">
        <v>206</v>
      </c>
      <c r="F259" s="106" t="s">
        <v>207</v>
      </c>
      <c r="G259" s="107"/>
    </row>
    <row r="260" spans="1:7" x14ac:dyDescent="0.2">
      <c r="A260" s="147" t="s">
        <v>214</v>
      </c>
      <c r="B260" s="148" t="s">
        <v>76</v>
      </c>
      <c r="C260" s="148"/>
      <c r="D260" s="149" t="s">
        <v>212</v>
      </c>
      <c r="E260" s="148" t="s">
        <v>77</v>
      </c>
      <c r="F260" s="150" t="s">
        <v>78</v>
      </c>
      <c r="G260" s="151"/>
    </row>
    <row r="261" spans="1:7" x14ac:dyDescent="0.2">
      <c r="A261" s="74" t="s">
        <v>121</v>
      </c>
      <c r="B261" s="186">
        <v>10</v>
      </c>
      <c r="C261" s="187"/>
      <c r="D261" s="188">
        <f t="shared" ref="D261:D262" si="27">SUM(B261*C261)</f>
        <v>0</v>
      </c>
      <c r="E261" s="186"/>
      <c r="F261" s="74" t="s">
        <v>81</v>
      </c>
      <c r="G261" s="74"/>
    </row>
    <row r="262" spans="1:7" x14ac:dyDescent="0.2">
      <c r="A262" s="74" t="s">
        <v>122</v>
      </c>
      <c r="B262" s="186">
        <v>10</v>
      </c>
      <c r="C262" s="187"/>
      <c r="D262" s="188">
        <f t="shared" si="27"/>
        <v>0</v>
      </c>
      <c r="E262" s="186"/>
      <c r="F262" s="74" t="s">
        <v>81</v>
      </c>
      <c r="G262" s="74"/>
    </row>
    <row r="263" spans="1:7" x14ac:dyDescent="0.2">
      <c r="A263" s="74" t="s">
        <v>84</v>
      </c>
      <c r="B263" s="186"/>
      <c r="C263" s="186"/>
      <c r="D263" s="189"/>
      <c r="E263" s="186"/>
      <c r="F263" s="190" t="s">
        <v>85</v>
      </c>
      <c r="G263" s="74"/>
    </row>
    <row r="264" spans="1:7" ht="25.5" x14ac:dyDescent="0.2">
      <c r="A264" s="74" t="s">
        <v>189</v>
      </c>
      <c r="B264" s="186"/>
      <c r="C264" s="186"/>
      <c r="D264" s="189"/>
      <c r="E264" s="186"/>
      <c r="F264" s="74" t="s">
        <v>85</v>
      </c>
      <c r="G264" s="74" t="s">
        <v>190</v>
      </c>
    </row>
    <row r="265" spans="1:7" ht="25.5" x14ac:dyDescent="0.2">
      <c r="A265" s="74" t="s">
        <v>151</v>
      </c>
      <c r="B265" s="186"/>
      <c r="C265" s="186"/>
      <c r="D265" s="189"/>
      <c r="E265" s="186"/>
      <c r="F265" s="74" t="s">
        <v>85</v>
      </c>
      <c r="G265" s="74" t="s">
        <v>220</v>
      </c>
    </row>
    <row r="266" spans="1:7" x14ac:dyDescent="0.2">
      <c r="A266" s="166"/>
      <c r="B266" s="167"/>
      <c r="C266" s="167"/>
      <c r="D266" s="168">
        <f>SUM(D261:D265)</f>
        <v>0</v>
      </c>
      <c r="E266" s="167"/>
      <c r="F266" s="166"/>
      <c r="G266" s="166"/>
    </row>
    <row r="268" spans="1:7" ht="12" customHeight="1" thickBot="1" x14ac:dyDescent="0.25"/>
    <row r="269" spans="1:7" ht="12" customHeight="1" thickBot="1" x14ac:dyDescent="0.25">
      <c r="A269" s="169" t="s">
        <v>273</v>
      </c>
      <c r="D269" s="170">
        <f>SUM(D20+D41+D51+D68+D77+D85+D95+D108+D117+D125+D133+D140+D148+D164+D181+D189+D197+D206+D221+D231+D240+D249+D257+D266)</f>
        <v>0</v>
      </c>
    </row>
    <row r="270" spans="1:7" ht="12" customHeight="1" x14ac:dyDescent="0.2"/>
    <row r="271" spans="1:7" x14ac:dyDescent="0.2">
      <c r="A271" s="87" t="s">
        <v>278</v>
      </c>
    </row>
    <row r="274" spans="1:4" ht="15" x14ac:dyDescent="0.2">
      <c r="A274" s="171" t="s">
        <v>48</v>
      </c>
    </row>
    <row r="275" spans="1:4" ht="15" x14ac:dyDescent="0.2">
      <c r="A275" s="171"/>
    </row>
    <row r="276" spans="1:4" ht="13.5" thickBot="1" x14ac:dyDescent="0.25"/>
    <row r="277" spans="1:4" x14ac:dyDescent="0.2">
      <c r="A277" s="177" t="s">
        <v>60</v>
      </c>
      <c r="B277" s="178"/>
      <c r="C277" s="178"/>
      <c r="D277" s="179"/>
    </row>
    <row r="278" spans="1:4" x14ac:dyDescent="0.2">
      <c r="A278" s="180" t="s">
        <v>61</v>
      </c>
      <c r="B278" s="167"/>
      <c r="C278" s="167"/>
      <c r="D278" s="181"/>
    </row>
    <row r="279" spans="1:4" x14ac:dyDescent="0.2">
      <c r="A279" s="180" t="s">
        <v>62</v>
      </c>
      <c r="B279" s="167"/>
      <c r="C279" s="167"/>
      <c r="D279" s="181"/>
    </row>
    <row r="280" spans="1:4" x14ac:dyDescent="0.2">
      <c r="A280" s="180" t="s">
        <v>63</v>
      </c>
      <c r="B280" s="167"/>
      <c r="C280" s="167"/>
      <c r="D280" s="181"/>
    </row>
    <row r="281" spans="1:4" x14ac:dyDescent="0.2">
      <c r="A281" s="180" t="s">
        <v>64</v>
      </c>
      <c r="B281" s="167"/>
      <c r="C281" s="167"/>
      <c r="D281" s="181"/>
    </row>
    <row r="282" spans="1:4" x14ac:dyDescent="0.2">
      <c r="A282" s="180" t="s">
        <v>65</v>
      </c>
      <c r="B282" s="167"/>
      <c r="C282" s="167"/>
      <c r="D282" s="181"/>
    </row>
    <row r="283" spans="1:4" x14ac:dyDescent="0.2">
      <c r="A283" s="182"/>
      <c r="B283" s="167"/>
      <c r="C283" s="167"/>
      <c r="D283" s="181"/>
    </row>
    <row r="284" spans="1:4" x14ac:dyDescent="0.2">
      <c r="A284" s="182"/>
      <c r="B284" s="167"/>
      <c r="C284" s="167"/>
      <c r="D284" s="181"/>
    </row>
    <row r="285" spans="1:4" x14ac:dyDescent="0.2">
      <c r="A285" s="182"/>
      <c r="B285" s="167"/>
      <c r="C285" s="167"/>
      <c r="D285" s="181"/>
    </row>
    <row r="286" spans="1:4" ht="13.5" thickBot="1" x14ac:dyDescent="0.25">
      <c r="A286" s="183"/>
      <c r="B286" s="184"/>
      <c r="C286" s="184"/>
      <c r="D286" s="185"/>
    </row>
  </sheetData>
  <mergeCells count="1">
    <mergeCell ref="A1:B1"/>
  </mergeCells>
  <pageMargins left="0.7" right="0.7" top="0.75" bottom="0.75" header="0.3" footer="0.3"/>
  <pageSetup paperSize="8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P1 Aanneemsom schoonmaak</vt:lpstr>
      <vt:lpstr>P2 Tarieven regiewerk</vt:lpstr>
      <vt:lpstr>P3 Glasbewassing</vt:lpstr>
      <vt:lpstr>P4 Aanneemsom opdrachten AWK</vt:lpstr>
    </vt:vector>
  </TitlesOfParts>
  <Company>HHSK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 - ten Have, Monique</dc:creator>
  <cp:lastModifiedBy>Liem, Sisca</cp:lastModifiedBy>
  <cp:lastPrinted>2021-01-06T14:11:38Z</cp:lastPrinted>
  <dcterms:created xsi:type="dcterms:W3CDTF">2015-11-02T09:19:46Z</dcterms:created>
  <dcterms:modified xsi:type="dcterms:W3CDTF">2021-01-06T14:51:36Z</dcterms:modified>
</cp:coreProperties>
</file>