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V\07 Facilitair\02 Aanbestedingen\schoonmaak 2020 +toekomst div info\02 gepubl doc\"/>
    </mc:Choice>
  </mc:AlternateContent>
  <xr:revisionPtr revIDLastSave="0" documentId="13_ncr:1_{EEEE347D-7DD7-47C9-BC69-015F61FA7154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AWZI Kralingseveer" sheetId="1" r:id="rId1"/>
    <sheet name="Steunpunt Zuidbroek" sheetId="2" r:id="rId2"/>
    <sheet name="gemaal de Kooi+keet" sheetId="9" r:id="rId3"/>
    <sheet name="AWZI Kortenoord" sheetId="7" r:id="rId4"/>
    <sheet name="Steunpunt Zuidplas" sheetId="10" r:id="rId5"/>
    <sheet name="Gem. A de Kroes" sheetId="11" r:id="rId6"/>
  </sheets>
  <calcPr calcId="191029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3" i="10" l="1"/>
  <c r="I49" i="7"/>
  <c r="I24" i="7"/>
  <c r="I30" i="7"/>
  <c r="I41" i="7"/>
  <c r="I47" i="7"/>
  <c r="I48" i="1" l="1"/>
  <c r="I31" i="1"/>
  <c r="I46" i="1"/>
  <c r="I43" i="2"/>
  <c r="I35" i="2"/>
  <c r="I24" i="2"/>
  <c r="I21" i="11"/>
  <c r="I23" i="9" l="1"/>
  <c r="I16" i="9" l="1"/>
  <c r="I41" i="2" l="1"/>
</calcChain>
</file>

<file path=xl/sharedStrings.xml><?xml version="1.0" encoding="utf-8"?>
<sst xmlns="http://schemas.openxmlformats.org/spreadsheetml/2006/main" count="814" uniqueCount="212">
  <si>
    <t>Ruimtebestemming</t>
  </si>
  <si>
    <t>AQL (%)</t>
  </si>
  <si>
    <t>Vloerafwerking</t>
  </si>
  <si>
    <t>Entree/trappenhuis</t>
  </si>
  <si>
    <t>Gietvloer</t>
  </si>
  <si>
    <t>Hout</t>
  </si>
  <si>
    <t>Bordes</t>
  </si>
  <si>
    <t>Gang</t>
  </si>
  <si>
    <t>Tegels</t>
  </si>
  <si>
    <t>Gang incl. trap</t>
  </si>
  <si>
    <t>Beton</t>
  </si>
  <si>
    <t>Toilet/-wasruimte</t>
  </si>
  <si>
    <t>Toiletruimte</t>
  </si>
  <si>
    <t>Toiletruimte dames</t>
  </si>
  <si>
    <t>Toiletruimte heren</t>
  </si>
  <si>
    <t>Kantoor</t>
  </si>
  <si>
    <t>Tapijt</t>
  </si>
  <si>
    <t>Kantoor/balie</t>
  </si>
  <si>
    <t>Kantoor/werkplaats</t>
  </si>
  <si>
    <t>Vergaderruimte</t>
  </si>
  <si>
    <t>Voorlichtingsruimte</t>
  </si>
  <si>
    <t>Linoleum</t>
  </si>
  <si>
    <t>Kantine</t>
  </si>
  <si>
    <t>Gebouwdeel</t>
  </si>
  <si>
    <t>Ruimte-nummer</t>
  </si>
  <si>
    <t>Categorie</t>
  </si>
  <si>
    <t>VSR-code</t>
  </si>
  <si>
    <t>NVO (m2)</t>
  </si>
  <si>
    <t>0.01</t>
  </si>
  <si>
    <t>Verkeersruimten</t>
  </si>
  <si>
    <t>V0.01</t>
  </si>
  <si>
    <t>0.02</t>
  </si>
  <si>
    <t>V0.02</t>
  </si>
  <si>
    <t>0.03</t>
  </si>
  <si>
    <t>Bureaukamers</t>
  </si>
  <si>
    <t>B0.03</t>
  </si>
  <si>
    <t>0.04</t>
  </si>
  <si>
    <t>B0.04</t>
  </si>
  <si>
    <t>0.05</t>
  </si>
  <si>
    <t>Sanitair</t>
  </si>
  <si>
    <t>S0.05</t>
  </si>
  <si>
    <t>0.06</t>
  </si>
  <si>
    <t>0.07</t>
  </si>
  <si>
    <t>S0.07</t>
  </si>
  <si>
    <t>Kleed/wasruimte</t>
  </si>
  <si>
    <t>Werkkast</t>
  </si>
  <si>
    <t>0.11</t>
  </si>
  <si>
    <t>0.12</t>
  </si>
  <si>
    <t>V0.12</t>
  </si>
  <si>
    <t>0.13</t>
  </si>
  <si>
    <t>V0.13</t>
  </si>
  <si>
    <t>0.14</t>
  </si>
  <si>
    <t>V0.14</t>
  </si>
  <si>
    <t>Slibgebouw</t>
  </si>
  <si>
    <t>0.22</t>
  </si>
  <si>
    <t>Entree</t>
  </si>
  <si>
    <t>Opslagruimte</t>
  </si>
  <si>
    <t>Schakelruimte</t>
  </si>
  <si>
    <t>SUBTOTAAL SLIBGEBOUW, BEGANE GROND</t>
  </si>
  <si>
    <t>0.15</t>
  </si>
  <si>
    <t>V0.15</t>
  </si>
  <si>
    <t>Hal</t>
  </si>
  <si>
    <t>0.16</t>
  </si>
  <si>
    <t>V0.16</t>
  </si>
  <si>
    <t>0.17</t>
  </si>
  <si>
    <t>0.18</t>
  </si>
  <si>
    <t>V0.18</t>
  </si>
  <si>
    <t>0.19</t>
  </si>
  <si>
    <t>0.20</t>
  </si>
  <si>
    <t>0.21</t>
  </si>
  <si>
    <t>V0.21</t>
  </si>
  <si>
    <t xml:space="preserve">Opdrachtgever:                </t>
  </si>
  <si>
    <t>HHSK</t>
  </si>
  <si>
    <t xml:space="preserve">Adres:                         </t>
  </si>
  <si>
    <t xml:space="preserve">Contactpersoon 1:                                 </t>
  </si>
  <si>
    <t xml:space="preserve">Contactpersoon 2:   </t>
  </si>
  <si>
    <t xml:space="preserve">Contactpersoon 3: </t>
  </si>
  <si>
    <t>AWZI Kralingse Veer</t>
  </si>
  <si>
    <t>S0.06</t>
  </si>
  <si>
    <t>B0.07</t>
  </si>
  <si>
    <t>0.08</t>
  </si>
  <si>
    <t>V0.08</t>
  </si>
  <si>
    <t>0.09</t>
  </si>
  <si>
    <t>S0.09</t>
  </si>
  <si>
    <t>S0.11</t>
  </si>
  <si>
    <t>B0.19</t>
  </si>
  <si>
    <t>B.021</t>
  </si>
  <si>
    <t>SUBTOTAAL BEGANE GROND</t>
  </si>
  <si>
    <t>Ruimtestaat Kralingseveer</t>
  </si>
  <si>
    <t>1.01</t>
  </si>
  <si>
    <t>V1.01</t>
  </si>
  <si>
    <t>1.02</t>
  </si>
  <si>
    <t>V1.02</t>
  </si>
  <si>
    <t>1.03</t>
  </si>
  <si>
    <t>B1.03</t>
  </si>
  <si>
    <t>1.05</t>
  </si>
  <si>
    <t>B1.05</t>
  </si>
  <si>
    <t>1.06</t>
  </si>
  <si>
    <t>S1.06</t>
  </si>
  <si>
    <t>1.07</t>
  </si>
  <si>
    <t>S1.07</t>
  </si>
  <si>
    <t>1.08</t>
  </si>
  <si>
    <t>B1.08</t>
  </si>
  <si>
    <t>1.09</t>
  </si>
  <si>
    <t>B1.09</t>
  </si>
  <si>
    <t>1.10</t>
  </si>
  <si>
    <t>V1.10</t>
  </si>
  <si>
    <t>1.11</t>
  </si>
  <si>
    <t>B1.11</t>
  </si>
  <si>
    <t>1.12</t>
  </si>
  <si>
    <t>B1.12</t>
  </si>
  <si>
    <t>1.13</t>
  </si>
  <si>
    <t>B1.13</t>
  </si>
  <si>
    <t xml:space="preserve">SUBTOTAAL EERSTE VERDIEPING </t>
  </si>
  <si>
    <t>TOTAAL AWZI KRALINGSE VEER</t>
  </si>
  <si>
    <t>Steunpunt Zuidbroek</t>
  </si>
  <si>
    <t>Inloopmat</t>
  </si>
  <si>
    <t>Rubber</t>
  </si>
  <si>
    <t>V0.01a</t>
  </si>
  <si>
    <t>Trap</t>
  </si>
  <si>
    <t>B0.02</t>
  </si>
  <si>
    <t>V0.02a</t>
  </si>
  <si>
    <t>S0.03</t>
  </si>
  <si>
    <t>S0.04</t>
  </si>
  <si>
    <t>Doucheruimte</t>
  </si>
  <si>
    <t>B0.08</t>
  </si>
  <si>
    <t>B1.02</t>
  </si>
  <si>
    <t>S1.03</t>
  </si>
  <si>
    <t>S1.04</t>
  </si>
  <si>
    <t>V1.05</t>
  </si>
  <si>
    <t>B1.06</t>
  </si>
  <si>
    <t>V1.01a</t>
  </si>
  <si>
    <t>V2.01</t>
  </si>
  <si>
    <t>Loopbrug</t>
  </si>
  <si>
    <t>B2.02</t>
  </si>
  <si>
    <t>V2.03</t>
  </si>
  <si>
    <t xml:space="preserve">SUBTOTAAL TWEEDE VERDIEPING </t>
  </si>
  <si>
    <t>TOTAAL STEUNPUNT ZUIDBROEK</t>
  </si>
  <si>
    <t>Ruimtestaat Steunpunt Zuidbroek</t>
  </si>
  <si>
    <t>B0.11</t>
  </si>
  <si>
    <t>Toiletruimte mindervaliden</t>
  </si>
  <si>
    <t>Capelle a/d IJssel</t>
  </si>
  <si>
    <t>Zuidbroekse Opweg 28</t>
  </si>
  <si>
    <t>Berkenwoude</t>
  </si>
  <si>
    <t>AWZI Kortenoord</t>
  </si>
  <si>
    <t>V0.03</t>
  </si>
  <si>
    <t>B0.05</t>
  </si>
  <si>
    <t>Staal</t>
  </si>
  <si>
    <t>SUBTOTAAL AWZI KORTENOORD, BEGANE GROND</t>
  </si>
  <si>
    <t xml:space="preserve">SUBTOTAAL AWZI KORTENOORD, EERSTE VERDIEPING </t>
  </si>
  <si>
    <t>S0.15</t>
  </si>
  <si>
    <t>Keuken</t>
  </si>
  <si>
    <t>B.017</t>
  </si>
  <si>
    <t>S0.20</t>
  </si>
  <si>
    <t>SUBTOTAAL VOORLICHTINGSRUIMTE, BEGANE GROND</t>
  </si>
  <si>
    <t>S0.22</t>
  </si>
  <si>
    <t>TOTAAL GENERAAL AWZI KORTENOORD</t>
  </si>
  <si>
    <t>Ruimtestaat AWZI Kortenoord</t>
  </si>
  <si>
    <t>Van Gennepweg 1</t>
  </si>
  <si>
    <t>Nieuwerkerk a/d IJssel</t>
  </si>
  <si>
    <t>Rivium Promenade 27</t>
  </si>
  <si>
    <t>Ruimtestaat Gemaal De Kooi</t>
  </si>
  <si>
    <t>Rottekade 1</t>
  </si>
  <si>
    <t>23661 JM Bergschenhoek</t>
  </si>
  <si>
    <t>Plaats</t>
  </si>
  <si>
    <t>Plaats:</t>
  </si>
  <si>
    <t xml:space="preserve">Plaats:                        </t>
  </si>
  <si>
    <t>Chr. Zandberg</t>
  </si>
  <si>
    <t>Ruimtestaat steunpunt Zuidplas</t>
  </si>
  <si>
    <t>Ruimtestaat gemaal A. de Kroes</t>
  </si>
  <si>
    <t xml:space="preserve">Schielandse Hoge Zeedijk West 5, </t>
  </si>
  <si>
    <t>2841 BZ Moordrecht</t>
  </si>
  <si>
    <t>Kanaaldijk 29</t>
  </si>
  <si>
    <t>2741 PA Waddinxveen</t>
  </si>
  <si>
    <t>kantine</t>
  </si>
  <si>
    <t>Zeil</t>
  </si>
  <si>
    <t>ruimte met 2 wasbakken</t>
  </si>
  <si>
    <t>Inloopmat 2 x</t>
  </si>
  <si>
    <t>Kantine met 3 tafels</t>
  </si>
  <si>
    <t>Werkkast = stalen kantoorkast</t>
  </si>
  <si>
    <t>sanitaire ruimte</t>
  </si>
  <si>
    <t>Toilet</t>
  </si>
  <si>
    <t>Toilet urinoir</t>
  </si>
  <si>
    <t>Tapijttegels</t>
  </si>
  <si>
    <t>S. de Bruijn-Leeuwenstein</t>
  </si>
  <si>
    <t>Kantoor met 2 bureaus</t>
  </si>
  <si>
    <t>Tijdelijke bouwkeet tbv aanleg nwe rijksweg</t>
  </si>
  <si>
    <t>Verdieping</t>
  </si>
  <si>
    <t>zeil</t>
  </si>
  <si>
    <t>Begane grond</t>
  </si>
  <si>
    <t>Ruimte bestemming</t>
  </si>
  <si>
    <t>bouwkeet</t>
  </si>
  <si>
    <t>kantoor Kooi</t>
  </si>
  <si>
    <t xml:space="preserve">kantoor Kroes </t>
  </si>
  <si>
    <t>n.v.t.</t>
  </si>
  <si>
    <t>kantoor</t>
  </si>
  <si>
    <t>Pantry</t>
  </si>
  <si>
    <t>Toiletruimte H + urinoir</t>
  </si>
  <si>
    <t>Tegels+inloopmat</t>
  </si>
  <si>
    <t>BO.02</t>
  </si>
  <si>
    <t>Douche</t>
  </si>
  <si>
    <t>Wastrog met kranen</t>
  </si>
  <si>
    <t>Computerkamer</t>
  </si>
  <si>
    <t xml:space="preserve">-- </t>
  </si>
  <si>
    <t>S0.</t>
  </si>
  <si>
    <t>Ramen</t>
  </si>
  <si>
    <t>9 kozijne met ramen</t>
  </si>
  <si>
    <t>Toiletruimte D incl douche. Douche niet in gebruik</t>
  </si>
  <si>
    <t>tegels</t>
  </si>
  <si>
    <t xml:space="preserve">Behorende bij de Inschrijvingsleidraad "Schoonmaak en Glasbewassing 2021" </t>
  </si>
  <si>
    <t>Bedrijfsvoering</t>
  </si>
  <si>
    <t>Bijlage 8 Ruimtestaten locaties reguliere werkzaamheden m.u.v. hoofdkantoor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</si>
</sst>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22"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name val="Arial"/>
      <family val="2"/>
    </font>
    <font>
      <b/>
      <sz val="8"/>
      <name val="Swis721 BT"/>
      <family val="2"/>
    </font>
    <font>
      <sz val="10"/>
      <color indexed="56"/>
      <name val="Swis721 BT"/>
      <family val="2"/>
    </font>
    <font>
      <sz val="8"/>
      <color indexed="56"/>
      <name val="Swis721 BT"/>
      <family val="2"/>
    </font>
    <font>
      <b/>
      <sz val="9"/>
      <color indexed="56"/>
      <name val="Swis721 BT"/>
      <family val="2"/>
    </font>
    <font>
      <b/>
      <sz val="9"/>
      <color indexed="56"/>
      <name val="Swis721 BT"/>
    </font>
    <font>
      <b/>
      <sz val="12"/>
      <color indexed="56"/>
      <name val="Swis721 BT"/>
      <family val="2"/>
    </font>
    <font>
      <b/>
      <sz val="8"/>
      <name val="Swis721 BT"/>
    </font>
    <font>
      <b/>
      <sz val="9"/>
      <name val="Swis721 BT"/>
      <family val="2"/>
    </font>
    <font>
      <b/>
      <sz val="12"/>
      <name val="Verdana"/>
      <family val="2"/>
    </font>
    <font>
      <b/>
      <sz val="9"/>
      <name val="Swis721 BT"/>
    </font>
    <font>
      <b/>
      <sz val="14"/>
      <color indexed="56"/>
      <name val="Swis721 BT"/>
      <family val="2"/>
    </font>
    <font>
      <sz val="10"/>
      <name val="Swis721 BT"/>
      <family val="2"/>
    </font>
    <font>
      <sz val="10"/>
      <name val="Verdana"/>
      <family val="2"/>
    </font>
    <font>
      <sz val="10"/>
      <color rgb="FFFF0000"/>
      <name val="Swis721 BT"/>
      <family val="2"/>
    </font>
    <font>
      <sz val="11"/>
      <color rgb="FF333333"/>
      <name val="Open_sanslight"/>
    </font>
    <font>
      <sz val="8"/>
      <color rgb="FF7030A0"/>
      <name val="Swis721 BT"/>
      <family val="2"/>
    </font>
    <font>
      <b/>
      <sz val="12"/>
      <color theme="1"/>
      <name val="Verdana"/>
      <family val="2"/>
    </font>
    <font>
      <sz val="10"/>
      <color rgb="FF7030A0"/>
      <name val="Verdana"/>
      <family val="2"/>
    </font>
    <font>
      <b/>
      <sz val="14"/>
      <color theme="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49">
    <xf numFmtId="0" fontId="0" fillId="0" borderId="0" xfId="0"/>
    <xf numFmtId="0" fontId="5" fillId="2" borderId="0" xfId="0" applyFont="1" applyFill="1" applyAlignment="1">
      <alignment horizontal="left"/>
    </xf>
    <xf numFmtId="164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left"/>
    </xf>
    <xf numFmtId="4" fontId="5" fillId="2" borderId="0" xfId="0" applyNumberFormat="1" applyFont="1" applyFill="1" applyAlignment="1">
      <alignment horizontal="right"/>
    </xf>
    <xf numFmtId="0" fontId="5" fillId="3" borderId="0" xfId="0" applyFont="1" applyFill="1" applyAlignment="1">
      <alignment horizontal="left"/>
    </xf>
    <xf numFmtId="164" fontId="5" fillId="3" borderId="0" xfId="0" applyNumberFormat="1" applyFont="1" applyFill="1" applyAlignment="1">
      <alignment horizontal="right"/>
    </xf>
    <xf numFmtId="164" fontId="5" fillId="3" borderId="0" xfId="0" applyNumberFormat="1" applyFont="1" applyFill="1" applyAlignment="1">
      <alignment horizontal="left"/>
    </xf>
    <xf numFmtId="0" fontId="5" fillId="3" borderId="0" xfId="0" applyFont="1" applyFill="1" applyAlignment="1">
      <alignment horizontal="center"/>
    </xf>
    <xf numFmtId="4" fontId="5" fillId="3" borderId="0" xfId="0" applyNumberFormat="1" applyFont="1" applyFill="1" applyAlignment="1">
      <alignment horizontal="left"/>
    </xf>
    <xf numFmtId="4" fontId="5" fillId="3" borderId="0" xfId="0" applyNumberFormat="1" applyFont="1" applyFill="1" applyAlignment="1">
      <alignment horizontal="right"/>
    </xf>
    <xf numFmtId="4" fontId="5" fillId="2" borderId="0" xfId="0" applyNumberFormat="1" applyFont="1" applyFill="1" applyAlignment="1">
      <alignment horizontal="left"/>
    </xf>
    <xf numFmtId="0" fontId="6" fillId="0" borderId="0" xfId="0" applyFont="1" applyFill="1" applyAlignment="1">
      <alignment horizontal="left"/>
    </xf>
    <xf numFmtId="164" fontId="6" fillId="0" borderId="0" xfId="0" applyNumberFormat="1" applyFont="1" applyFill="1" applyAlignment="1">
      <alignment horizontal="left"/>
    </xf>
    <xf numFmtId="0" fontId="6" fillId="4" borderId="0" xfId="0" applyFont="1" applyFill="1" applyAlignment="1">
      <alignment horizontal="left"/>
    </xf>
    <xf numFmtId="0" fontId="6" fillId="4" borderId="0" xfId="0" applyFont="1" applyFill="1" applyAlignment="1">
      <alignment horizontal="right"/>
    </xf>
    <xf numFmtId="164" fontId="6" fillId="4" borderId="0" xfId="0" applyNumberFormat="1" applyFont="1" applyFill="1" applyAlignment="1">
      <alignment horizontal="left"/>
    </xf>
    <xf numFmtId="0" fontId="3" fillId="5" borderId="0" xfId="0" applyFont="1" applyFill="1" applyAlignment="1">
      <alignment horizontal="left" wrapText="1"/>
    </xf>
    <xf numFmtId="0" fontId="3" fillId="5" borderId="0" xfId="0" applyFont="1" applyFill="1" applyAlignment="1">
      <alignment horizontal="right" wrapText="1"/>
    </xf>
    <xf numFmtId="164" fontId="3" fillId="5" borderId="0" xfId="0" applyNumberFormat="1" applyFont="1" applyFill="1" applyAlignment="1">
      <alignment horizontal="left" wrapText="1"/>
    </xf>
    <xf numFmtId="0" fontId="3" fillId="5" borderId="0" xfId="0" applyFont="1" applyFill="1" applyAlignment="1">
      <alignment horizontal="center" wrapText="1"/>
    </xf>
    <xf numFmtId="49" fontId="3" fillId="5" borderId="0" xfId="0" applyNumberFormat="1" applyFont="1" applyFill="1" applyAlignment="1">
      <alignment horizontal="left" wrapText="1"/>
    </xf>
    <xf numFmtId="4" fontId="3" fillId="5" borderId="0" xfId="0" applyNumberFormat="1" applyFont="1" applyFill="1" applyAlignment="1">
      <alignment horizontal="right" wrapText="1"/>
    </xf>
    <xf numFmtId="4" fontId="3" fillId="5" borderId="0" xfId="0" applyNumberFormat="1" applyFont="1" applyFill="1" applyAlignment="1">
      <alignment horizontal="left" wrapText="1"/>
    </xf>
    <xf numFmtId="0" fontId="7" fillId="4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" fontId="4" fillId="0" borderId="0" xfId="0" applyNumberFormat="1" applyFont="1" applyAlignment="1">
      <alignment horizontal="left"/>
    </xf>
    <xf numFmtId="4" fontId="4" fillId="0" borderId="0" xfId="0" applyNumberFormat="1" applyFont="1" applyAlignment="1">
      <alignment horizontal="right"/>
    </xf>
    <xf numFmtId="0" fontId="8" fillId="6" borderId="0" xfId="0" applyFont="1" applyFill="1" applyAlignment="1">
      <alignment horizontal="left"/>
    </xf>
    <xf numFmtId="0" fontId="8" fillId="6" borderId="0" xfId="0" applyFont="1" applyFill="1"/>
    <xf numFmtId="0" fontId="8" fillId="6" borderId="0" xfId="0" applyFont="1" applyFill="1" applyAlignment="1">
      <alignment horizontal="right"/>
    </xf>
    <xf numFmtId="164" fontId="8" fillId="6" borderId="0" xfId="0" applyNumberFormat="1" applyFont="1" applyFill="1" applyAlignment="1">
      <alignment horizontal="left"/>
    </xf>
    <xf numFmtId="0" fontId="4" fillId="0" borderId="0" xfId="0" applyFont="1" applyFill="1"/>
    <xf numFmtId="49" fontId="4" fillId="0" borderId="0" xfId="0" applyNumberFormat="1" applyFont="1" applyAlignment="1">
      <alignment horizontal="left"/>
    </xf>
    <xf numFmtId="1" fontId="4" fillId="0" borderId="0" xfId="0" applyNumberFormat="1" applyFont="1" applyFill="1" applyAlignment="1">
      <alignment horizontal="left"/>
    </xf>
    <xf numFmtId="0" fontId="9" fillId="5" borderId="0" xfId="0" applyFont="1" applyFill="1" applyAlignment="1">
      <alignment horizontal="left" wrapText="1"/>
    </xf>
    <xf numFmtId="0" fontId="9" fillId="5" borderId="0" xfId="0" applyFont="1" applyFill="1" applyAlignment="1">
      <alignment horizontal="right" wrapText="1"/>
    </xf>
    <xf numFmtId="164" fontId="9" fillId="5" borderId="0" xfId="0" applyNumberFormat="1" applyFont="1" applyFill="1" applyAlignment="1">
      <alignment horizontal="left" wrapText="1"/>
    </xf>
    <xf numFmtId="0" fontId="9" fillId="5" borderId="0" xfId="0" applyFont="1" applyFill="1" applyAlignment="1">
      <alignment horizontal="center" wrapText="1"/>
    </xf>
    <xf numFmtId="49" fontId="9" fillId="5" borderId="0" xfId="0" applyNumberFormat="1" applyFont="1" applyFill="1" applyAlignment="1">
      <alignment horizontal="left" wrapText="1"/>
    </xf>
    <xf numFmtId="4" fontId="9" fillId="5" borderId="0" xfId="0" applyNumberFormat="1" applyFont="1" applyFill="1" applyAlignment="1">
      <alignment horizontal="right" wrapText="1"/>
    </xf>
    <xf numFmtId="0" fontId="10" fillId="4" borderId="0" xfId="0" applyFont="1" applyFill="1" applyAlignment="1">
      <alignment horizontal="left"/>
    </xf>
    <xf numFmtId="164" fontId="10" fillId="4" borderId="0" xfId="0" applyNumberFormat="1" applyFont="1" applyFill="1" applyAlignment="1">
      <alignment horizontal="left"/>
    </xf>
    <xf numFmtId="0" fontId="10" fillId="4" borderId="0" xfId="0" applyFont="1" applyFill="1" applyAlignment="1">
      <alignment horizontal="center"/>
    </xf>
    <xf numFmtId="4" fontId="10" fillId="4" borderId="0" xfId="0" applyNumberFormat="1" applyFont="1" applyFill="1" applyAlignment="1">
      <alignment horizontal="left"/>
    </xf>
    <xf numFmtId="4" fontId="10" fillId="4" borderId="0" xfId="0" applyNumberFormat="1" applyFont="1" applyFill="1" applyAlignment="1">
      <alignment horizontal="right"/>
    </xf>
    <xf numFmtId="0" fontId="0" fillId="6" borderId="0" xfId="0" applyFill="1"/>
    <xf numFmtId="0" fontId="11" fillId="6" borderId="0" xfId="0" applyFont="1" applyFill="1" applyAlignment="1"/>
    <xf numFmtId="0" fontId="1" fillId="6" borderId="0" xfId="0" applyFont="1" applyFill="1"/>
    <xf numFmtId="0" fontId="6" fillId="4" borderId="0" xfId="0" applyFont="1" applyFill="1" applyAlignment="1">
      <alignment horizontal="center"/>
    </xf>
    <xf numFmtId="0" fontId="12" fillId="4" borderId="0" xfId="0" applyFont="1" applyFill="1" applyAlignment="1">
      <alignment horizontal="left"/>
    </xf>
    <xf numFmtId="0" fontId="12" fillId="4" borderId="0" xfId="0" applyFont="1" applyFill="1"/>
    <xf numFmtId="4" fontId="12" fillId="4" borderId="0" xfId="0" applyNumberFormat="1" applyFont="1" applyFill="1" applyAlignment="1">
      <alignment horizontal="center"/>
    </xf>
    <xf numFmtId="0" fontId="8" fillId="6" borderId="0" xfId="0" applyFont="1" applyFill="1" applyAlignment="1">
      <alignment horizontal="center"/>
    </xf>
    <xf numFmtId="4" fontId="8" fillId="6" borderId="0" xfId="0" applyNumberFormat="1" applyFont="1" applyFill="1" applyAlignment="1">
      <alignment horizontal="center"/>
    </xf>
    <xf numFmtId="4" fontId="9" fillId="5" borderId="0" xfId="0" applyNumberFormat="1" applyFont="1" applyFill="1" applyAlignment="1">
      <alignment horizontal="left" wrapText="1"/>
    </xf>
    <xf numFmtId="4" fontId="6" fillId="4" borderId="0" xfId="0" applyNumberFormat="1" applyFont="1" applyFill="1" applyAlignment="1">
      <alignment horizontal="left"/>
    </xf>
    <xf numFmtId="4" fontId="6" fillId="4" borderId="0" xfId="0" applyNumberFormat="1" applyFont="1" applyFill="1" applyAlignment="1">
      <alignment horizontal="right"/>
    </xf>
    <xf numFmtId="164" fontId="7" fillId="4" borderId="0" xfId="0" applyNumberFormat="1" applyFont="1" applyFill="1" applyAlignment="1">
      <alignment horizontal="left"/>
    </xf>
    <xf numFmtId="0" fontId="7" fillId="4" borderId="0" xfId="0" applyFont="1" applyFill="1" applyAlignment="1">
      <alignment horizontal="center"/>
    </xf>
    <xf numFmtId="4" fontId="7" fillId="4" borderId="0" xfId="0" applyNumberFormat="1" applyFont="1" applyFill="1" applyAlignment="1">
      <alignment horizontal="left"/>
    </xf>
    <xf numFmtId="4" fontId="7" fillId="4" borderId="0" xfId="0" applyNumberFormat="1" applyFont="1" applyFill="1" applyAlignment="1">
      <alignment horizontal="right"/>
    </xf>
    <xf numFmtId="4" fontId="8" fillId="6" borderId="0" xfId="0" applyNumberFormat="1" applyFont="1" applyFill="1" applyAlignment="1">
      <alignment horizontal="left"/>
    </xf>
    <xf numFmtId="0" fontId="0" fillId="0" borderId="0" xfId="0" applyFont="1"/>
    <xf numFmtId="4" fontId="6" fillId="0" borderId="0" xfId="0" applyNumberFormat="1" applyFont="1" applyFill="1" applyAlignment="1">
      <alignment horizontal="left"/>
    </xf>
    <xf numFmtId="4" fontId="13" fillId="6" borderId="0" xfId="0" applyNumberFormat="1" applyFont="1" applyFill="1" applyAlignment="1">
      <alignment horizontal="right"/>
    </xf>
    <xf numFmtId="0" fontId="4" fillId="0" borderId="0" xfId="0" applyFont="1" applyFill="1" applyAlignment="1"/>
    <xf numFmtId="0" fontId="4" fillId="0" borderId="0" xfId="0" applyFont="1" applyAlignment="1">
      <alignment horizontal="left"/>
    </xf>
    <xf numFmtId="4" fontId="13" fillId="6" borderId="0" xfId="0" applyNumberFormat="1" applyFont="1" applyFill="1"/>
    <xf numFmtId="0" fontId="17" fillId="0" borderId="0" xfId="0" applyFont="1"/>
    <xf numFmtId="0" fontId="0" fillId="0" borderId="0" xfId="0" applyAlignment="1">
      <alignment wrapText="1"/>
    </xf>
    <xf numFmtId="0" fontId="14" fillId="0" borderId="0" xfId="0" applyFont="1" applyFill="1"/>
    <xf numFmtId="0" fontId="15" fillId="0" borderId="0" xfId="0" applyFont="1" applyFill="1"/>
    <xf numFmtId="0" fontId="0" fillId="0" borderId="0" xfId="0" applyFill="1"/>
    <xf numFmtId="0" fontId="15" fillId="0" borderId="0" xfId="0" applyFont="1"/>
    <xf numFmtId="0" fontId="14" fillId="0" borderId="0" xfId="0" applyFont="1" applyAlignment="1">
      <alignment horizontal="left"/>
    </xf>
    <xf numFmtId="0" fontId="14" fillId="0" borderId="0" xfId="0" applyFont="1"/>
    <xf numFmtId="0" fontId="18" fillId="2" borderId="0" xfId="0" applyFont="1" applyFill="1" applyAlignment="1">
      <alignment horizontal="left"/>
    </xf>
    <xf numFmtId="0" fontId="18" fillId="7" borderId="0" xfId="0" applyFont="1" applyFill="1" applyAlignment="1">
      <alignment horizontal="left"/>
    </xf>
    <xf numFmtId="164" fontId="18" fillId="7" borderId="0" xfId="0" applyNumberFormat="1" applyFont="1" applyFill="1" applyAlignment="1">
      <alignment horizontal="left"/>
    </xf>
    <xf numFmtId="0" fontId="18" fillId="7" borderId="0" xfId="0" applyFont="1" applyFill="1" applyAlignment="1">
      <alignment horizontal="center"/>
    </xf>
    <xf numFmtId="4" fontId="18" fillId="7" borderId="0" xfId="0" applyNumberFormat="1" applyFont="1" applyFill="1" applyAlignment="1">
      <alignment horizontal="left"/>
    </xf>
    <xf numFmtId="4" fontId="18" fillId="7" borderId="0" xfId="0" applyNumberFormat="1" applyFont="1" applyFill="1" applyAlignment="1">
      <alignment horizontal="right"/>
    </xf>
    <xf numFmtId="0" fontId="18" fillId="3" borderId="0" xfId="0" applyFont="1" applyFill="1" applyAlignment="1">
      <alignment horizontal="left"/>
    </xf>
    <xf numFmtId="164" fontId="18" fillId="3" borderId="0" xfId="0" applyNumberFormat="1" applyFont="1" applyFill="1" applyAlignment="1">
      <alignment horizontal="left"/>
    </xf>
    <xf numFmtId="0" fontId="18" fillId="3" borderId="0" xfId="0" applyFont="1" applyFill="1" applyAlignment="1">
      <alignment horizontal="center"/>
    </xf>
    <xf numFmtId="4" fontId="18" fillId="3" borderId="0" xfId="0" applyNumberFormat="1" applyFont="1" applyFill="1" applyAlignment="1">
      <alignment horizontal="left"/>
    </xf>
    <xf numFmtId="4" fontId="18" fillId="3" borderId="0" xfId="0" applyNumberFormat="1" applyFont="1" applyFill="1" applyAlignment="1">
      <alignment horizontal="right"/>
    </xf>
    <xf numFmtId="0" fontId="18" fillId="3" borderId="0" xfId="0" applyFont="1" applyFill="1" applyAlignment="1">
      <alignment horizontal="left" wrapText="1"/>
    </xf>
    <xf numFmtId="0" fontId="14" fillId="0" borderId="0" xfId="0" applyFont="1" applyFill="1" applyAlignment="1"/>
    <xf numFmtId="1" fontId="14" fillId="0" borderId="0" xfId="0" applyNumberFormat="1" applyFont="1" applyFill="1" applyAlignment="1">
      <alignment horizontal="left"/>
    </xf>
    <xf numFmtId="0" fontId="20" fillId="8" borderId="0" xfId="0" applyFont="1" applyFill="1"/>
    <xf numFmtId="0" fontId="16" fillId="0" borderId="0" xfId="0" applyFont="1" applyFill="1"/>
    <xf numFmtId="0" fontId="11" fillId="6" borderId="0" xfId="0" applyFont="1" applyFill="1" applyAlignment="1">
      <alignment horizontal="center"/>
    </xf>
    <xf numFmtId="49" fontId="14" fillId="0" borderId="0" xfId="0" applyNumberFormat="1" applyFont="1" applyAlignment="1">
      <alignment horizontal="center"/>
    </xf>
    <xf numFmtId="0" fontId="14" fillId="0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164" fontId="18" fillId="3" borderId="0" xfId="0" applyNumberFormat="1" applyFont="1" applyFill="1" applyAlignment="1">
      <alignment horizontal="center"/>
    </xf>
    <xf numFmtId="164" fontId="18" fillId="7" borderId="0" xfId="0" applyNumberFormat="1" applyFont="1" applyFill="1" applyAlignment="1">
      <alignment horizontal="center"/>
    </xf>
    <xf numFmtId="164" fontId="18" fillId="9" borderId="0" xfId="0" applyNumberFormat="1" applyFont="1" applyFill="1" applyAlignment="1">
      <alignment horizontal="center"/>
    </xf>
    <xf numFmtId="0" fontId="18" fillId="9" borderId="0" xfId="0" applyFont="1" applyFill="1" applyAlignment="1">
      <alignment horizontal="left"/>
    </xf>
    <xf numFmtId="164" fontId="18" fillId="9" borderId="0" xfId="0" applyNumberFormat="1" applyFont="1" applyFill="1" applyAlignment="1">
      <alignment horizontal="left"/>
    </xf>
    <xf numFmtId="0" fontId="18" fillId="9" borderId="0" xfId="0" applyFont="1" applyFill="1" applyAlignment="1">
      <alignment horizontal="center"/>
    </xf>
    <xf numFmtId="49" fontId="18" fillId="9" borderId="0" xfId="0" applyNumberFormat="1" applyFont="1" applyFill="1" applyAlignment="1">
      <alignment horizontal="left"/>
    </xf>
    <xf numFmtId="4" fontId="18" fillId="9" borderId="0" xfId="0" applyNumberFormat="1" applyFont="1" applyFill="1" applyAlignment="1">
      <alignment horizontal="right"/>
    </xf>
    <xf numFmtId="4" fontId="18" fillId="9" borderId="0" xfId="0" applyNumberFormat="1" applyFont="1" applyFill="1" applyAlignment="1">
      <alignment horizontal="left"/>
    </xf>
    <xf numFmtId="49" fontId="4" fillId="0" borderId="0" xfId="0" applyNumberFormat="1" applyFont="1" applyAlignment="1">
      <alignment horizontal="center"/>
    </xf>
    <xf numFmtId="0" fontId="4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19" fillId="0" borderId="0" xfId="0" applyFont="1" applyAlignment="1">
      <alignment horizontal="center"/>
    </xf>
    <xf numFmtId="164" fontId="5" fillId="2" borderId="0" xfId="0" applyNumberFormat="1" applyFont="1" applyFill="1" applyAlignment="1">
      <alignment horizontal="center"/>
    </xf>
    <xf numFmtId="164" fontId="5" fillId="3" borderId="0" xfId="0" applyNumberFormat="1" applyFont="1" applyFill="1" applyAlignment="1">
      <alignment horizontal="center"/>
    </xf>
    <xf numFmtId="0" fontId="5" fillId="9" borderId="0" xfId="0" applyFont="1" applyFill="1" applyAlignment="1">
      <alignment horizontal="left"/>
    </xf>
    <xf numFmtId="164" fontId="5" fillId="9" borderId="0" xfId="0" applyNumberFormat="1" applyFont="1" applyFill="1" applyAlignment="1">
      <alignment horizontal="center"/>
    </xf>
    <xf numFmtId="164" fontId="5" fillId="9" borderId="0" xfId="0" applyNumberFormat="1" applyFont="1" applyFill="1" applyAlignment="1">
      <alignment horizontal="left"/>
    </xf>
    <xf numFmtId="0" fontId="5" fillId="9" borderId="0" xfId="0" applyFont="1" applyFill="1" applyAlignment="1">
      <alignment horizontal="center"/>
    </xf>
    <xf numFmtId="4" fontId="5" fillId="9" borderId="0" xfId="0" applyNumberFormat="1" applyFont="1" applyFill="1" applyAlignment="1">
      <alignment horizontal="left"/>
    </xf>
    <xf numFmtId="4" fontId="5" fillId="9" borderId="0" xfId="0" applyNumberFormat="1" applyFont="1" applyFill="1" applyAlignment="1">
      <alignment horizontal="right"/>
    </xf>
    <xf numFmtId="0" fontId="5" fillId="7" borderId="0" xfId="0" applyFont="1" applyFill="1" applyAlignment="1">
      <alignment horizontal="left"/>
    </xf>
    <xf numFmtId="164" fontId="5" fillId="7" borderId="0" xfId="0" applyNumberFormat="1" applyFont="1" applyFill="1" applyAlignment="1">
      <alignment horizontal="center"/>
    </xf>
    <xf numFmtId="164" fontId="5" fillId="7" borderId="0" xfId="0" applyNumberFormat="1" applyFont="1" applyFill="1" applyAlignment="1">
      <alignment horizontal="left"/>
    </xf>
    <xf numFmtId="0" fontId="5" fillId="7" borderId="0" xfId="0" applyFont="1" applyFill="1" applyAlignment="1">
      <alignment horizontal="center"/>
    </xf>
    <xf numFmtId="4" fontId="5" fillId="7" borderId="0" xfId="0" applyNumberFormat="1" applyFont="1" applyFill="1" applyAlignment="1">
      <alignment horizontal="left"/>
    </xf>
    <xf numFmtId="4" fontId="5" fillId="7" borderId="0" xfId="0" applyNumberFormat="1" applyFont="1" applyFill="1" applyAlignment="1">
      <alignment horizontal="right"/>
    </xf>
    <xf numFmtId="0" fontId="12" fillId="4" borderId="0" xfId="0" applyFont="1" applyFill="1" applyAlignment="1">
      <alignment horizontal="center"/>
    </xf>
    <xf numFmtId="0" fontId="5" fillId="9" borderId="0" xfId="0" quotePrefix="1" applyFont="1" applyFill="1" applyAlignment="1">
      <alignment horizontal="left"/>
    </xf>
    <xf numFmtId="164" fontId="5" fillId="9" borderId="0" xfId="0" applyNumberFormat="1" applyFont="1" applyFill="1" applyAlignment="1">
      <alignment horizontal="right"/>
    </xf>
    <xf numFmtId="164" fontId="5" fillId="7" borderId="0" xfId="0" applyNumberFormat="1" applyFont="1" applyFill="1" applyAlignment="1">
      <alignment horizontal="right"/>
    </xf>
    <xf numFmtId="0" fontId="18" fillId="7" borderId="0" xfId="0" applyFont="1" applyFill="1" applyAlignment="1">
      <alignment horizontal="left" wrapText="1"/>
    </xf>
    <xf numFmtId="164" fontId="18" fillId="10" borderId="0" xfId="0" applyNumberFormat="1" applyFont="1" applyFill="1" applyAlignment="1">
      <alignment horizontal="center"/>
    </xf>
    <xf numFmtId="0" fontId="18" fillId="10" borderId="0" xfId="0" applyFont="1" applyFill="1" applyAlignment="1">
      <alignment horizontal="left"/>
    </xf>
    <xf numFmtId="164" fontId="18" fillId="10" borderId="0" xfId="0" applyNumberFormat="1" applyFont="1" applyFill="1" applyAlignment="1">
      <alignment horizontal="left"/>
    </xf>
    <xf numFmtId="0" fontId="18" fillId="10" borderId="0" xfId="0" applyFont="1" applyFill="1" applyAlignment="1">
      <alignment horizontal="center"/>
    </xf>
    <xf numFmtId="4" fontId="18" fillId="10" borderId="0" xfId="0" applyNumberFormat="1" applyFont="1" applyFill="1" applyAlignment="1">
      <alignment horizontal="left"/>
    </xf>
    <xf numFmtId="4" fontId="18" fillId="10" borderId="0" xfId="0" applyNumberFormat="1" applyFont="1" applyFill="1" applyAlignment="1">
      <alignment horizontal="right"/>
    </xf>
    <xf numFmtId="0" fontId="4" fillId="0" borderId="0" xfId="0" applyFont="1" applyAlignment="1">
      <alignment horizontal="left"/>
    </xf>
    <xf numFmtId="0" fontId="21" fillId="0" borderId="0" xfId="0" applyFont="1"/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workbookViewId="0">
      <selection activeCell="E7" sqref="E7"/>
    </sheetView>
  </sheetViews>
  <sheetFormatPr defaultRowHeight="12.75"/>
  <cols>
    <col min="1" max="1" width="16.75" customWidth="1"/>
    <col min="2" max="2" width="9.75" style="105" customWidth="1"/>
    <col min="4" max="4" width="11.125" customWidth="1"/>
    <col min="7" max="7" width="15.625" customWidth="1"/>
    <col min="8" max="8" width="11.375" customWidth="1"/>
  </cols>
  <sheetData>
    <row r="1" spans="1:9" ht="18">
      <c r="A1" s="145" t="s">
        <v>211</v>
      </c>
    </row>
    <row r="2" spans="1:9" s="69" customFormat="1">
      <c r="A2" s="69" t="s">
        <v>209</v>
      </c>
      <c r="B2" s="146"/>
    </row>
    <row r="4" spans="1:9" ht="15">
      <c r="A4" s="53" t="s">
        <v>88</v>
      </c>
      <c r="B4" s="99"/>
      <c r="C4" s="54"/>
      <c r="D4" s="54"/>
      <c r="E4" s="54"/>
      <c r="F4" s="54"/>
      <c r="G4" s="54"/>
      <c r="H4" s="52"/>
      <c r="I4" s="52"/>
    </row>
    <row r="5" spans="1:9" ht="15">
      <c r="A5" s="53"/>
      <c r="B5" s="99"/>
      <c r="C5" s="54"/>
      <c r="D5" s="54"/>
      <c r="E5" s="54"/>
      <c r="F5" s="54"/>
      <c r="G5" s="54"/>
      <c r="H5" s="52"/>
      <c r="I5" s="52"/>
    </row>
    <row r="6" spans="1:9">
      <c r="A6" s="38" t="s">
        <v>71</v>
      </c>
      <c r="B6" s="144" t="s">
        <v>72</v>
      </c>
      <c r="C6" s="144"/>
    </row>
    <row r="7" spans="1:9">
      <c r="A7" s="38" t="s">
        <v>73</v>
      </c>
      <c r="B7" s="148" t="s">
        <v>160</v>
      </c>
      <c r="C7" s="148"/>
    </row>
    <row r="8" spans="1:9">
      <c r="A8" s="38" t="s">
        <v>166</v>
      </c>
      <c r="B8" s="144" t="s">
        <v>141</v>
      </c>
      <c r="C8" s="144"/>
    </row>
    <row r="9" spans="1:9">
      <c r="A9" s="38" t="s">
        <v>74</v>
      </c>
      <c r="B9" s="144" t="s">
        <v>184</v>
      </c>
      <c r="C9" s="144"/>
    </row>
    <row r="10" spans="1:9">
      <c r="A10" s="38" t="s">
        <v>75</v>
      </c>
      <c r="B10" s="144" t="s">
        <v>210</v>
      </c>
      <c r="C10" s="144"/>
    </row>
    <row r="11" spans="1:9">
      <c r="A11" s="38" t="s">
        <v>76</v>
      </c>
      <c r="B11" s="144" t="s">
        <v>167</v>
      </c>
      <c r="C11" s="147"/>
    </row>
    <row r="13" spans="1:9" ht="22.5">
      <c r="A13" s="41" t="s">
        <v>23</v>
      </c>
      <c r="B13" s="22" t="s">
        <v>187</v>
      </c>
      <c r="C13" s="41" t="s">
        <v>24</v>
      </c>
      <c r="D13" s="43" t="s">
        <v>25</v>
      </c>
      <c r="E13" s="44" t="s">
        <v>1</v>
      </c>
      <c r="F13" s="45" t="s">
        <v>26</v>
      </c>
      <c r="G13" s="45" t="s">
        <v>0</v>
      </c>
      <c r="H13" s="41" t="s">
        <v>2</v>
      </c>
      <c r="I13" s="46" t="s">
        <v>27</v>
      </c>
    </row>
    <row r="14" spans="1:9">
      <c r="A14" s="7" t="s">
        <v>77</v>
      </c>
      <c r="B14" s="120">
        <v>0</v>
      </c>
      <c r="C14" s="7" t="s">
        <v>31</v>
      </c>
      <c r="D14" s="9" t="s">
        <v>29</v>
      </c>
      <c r="E14" s="10">
        <v>7.0000000000000009</v>
      </c>
      <c r="F14" s="7" t="s">
        <v>32</v>
      </c>
      <c r="G14" s="7" t="s">
        <v>3</v>
      </c>
      <c r="H14" s="11" t="s">
        <v>4</v>
      </c>
      <c r="I14" s="12">
        <v>34.799999237060547</v>
      </c>
    </row>
    <row r="15" spans="1:9">
      <c r="A15" s="1" t="s">
        <v>77</v>
      </c>
      <c r="B15" s="119">
        <v>0</v>
      </c>
      <c r="C15" s="1" t="s">
        <v>31</v>
      </c>
      <c r="D15" s="3" t="s">
        <v>29</v>
      </c>
      <c r="E15" s="4">
        <v>7.0000000000000009</v>
      </c>
      <c r="F15" s="1" t="s">
        <v>32</v>
      </c>
      <c r="G15" s="1" t="s">
        <v>3</v>
      </c>
      <c r="H15" s="13" t="s">
        <v>5</v>
      </c>
      <c r="I15" s="6">
        <v>5</v>
      </c>
    </row>
    <row r="16" spans="1:9">
      <c r="A16" s="7" t="s">
        <v>77</v>
      </c>
      <c r="B16" s="120">
        <v>0</v>
      </c>
      <c r="C16" s="7" t="s">
        <v>33</v>
      </c>
      <c r="D16" s="9" t="s">
        <v>34</v>
      </c>
      <c r="E16" s="10">
        <v>7.0000000000000009</v>
      </c>
      <c r="F16" s="7" t="s">
        <v>35</v>
      </c>
      <c r="G16" s="7" t="s">
        <v>17</v>
      </c>
      <c r="H16" s="11" t="s">
        <v>4</v>
      </c>
      <c r="I16" s="12">
        <v>51.099998474121094</v>
      </c>
    </row>
    <row r="17" spans="1:9">
      <c r="A17" s="1" t="s">
        <v>77</v>
      </c>
      <c r="B17" s="119">
        <v>0</v>
      </c>
      <c r="C17" s="1" t="s">
        <v>36</v>
      </c>
      <c r="D17" s="3" t="s">
        <v>34</v>
      </c>
      <c r="E17" s="4">
        <v>7.0000000000000009</v>
      </c>
      <c r="F17" s="1" t="s">
        <v>37</v>
      </c>
      <c r="G17" s="1" t="s">
        <v>15</v>
      </c>
      <c r="H17" s="13" t="s">
        <v>4</v>
      </c>
      <c r="I17" s="6">
        <v>62.200000762939453</v>
      </c>
    </row>
    <row r="18" spans="1:9">
      <c r="A18" s="7" t="s">
        <v>77</v>
      </c>
      <c r="B18" s="120">
        <v>0</v>
      </c>
      <c r="C18" s="7" t="s">
        <v>38</v>
      </c>
      <c r="D18" s="9" t="s">
        <v>39</v>
      </c>
      <c r="E18" s="10">
        <v>4</v>
      </c>
      <c r="F18" s="7" t="s">
        <v>40</v>
      </c>
      <c r="G18" s="7" t="s">
        <v>14</v>
      </c>
      <c r="H18" s="11" t="s">
        <v>4</v>
      </c>
      <c r="I18" s="12">
        <v>3.4000000953674316</v>
      </c>
    </row>
    <row r="19" spans="1:9">
      <c r="A19" s="1" t="s">
        <v>77</v>
      </c>
      <c r="B19" s="119">
        <v>0</v>
      </c>
      <c r="C19" s="1" t="s">
        <v>41</v>
      </c>
      <c r="D19" s="3" t="s">
        <v>39</v>
      </c>
      <c r="E19" s="4">
        <v>4</v>
      </c>
      <c r="F19" s="1" t="s">
        <v>78</v>
      </c>
      <c r="G19" s="1" t="s">
        <v>13</v>
      </c>
      <c r="H19" s="13" t="s">
        <v>4</v>
      </c>
      <c r="I19" s="6">
        <v>3.4000000953674316</v>
      </c>
    </row>
    <row r="20" spans="1:9">
      <c r="A20" s="7" t="s">
        <v>77</v>
      </c>
      <c r="B20" s="120">
        <v>0</v>
      </c>
      <c r="C20" s="7" t="s">
        <v>42</v>
      </c>
      <c r="D20" s="9" t="s">
        <v>34</v>
      </c>
      <c r="E20" s="10">
        <v>7.0000000000000009</v>
      </c>
      <c r="F20" s="7" t="s">
        <v>79</v>
      </c>
      <c r="G20" s="7" t="s">
        <v>22</v>
      </c>
      <c r="H20" s="11" t="s">
        <v>8</v>
      </c>
      <c r="I20" s="12">
        <v>42</v>
      </c>
    </row>
    <row r="21" spans="1:9">
      <c r="A21" s="1" t="s">
        <v>77</v>
      </c>
      <c r="B21" s="119">
        <v>0</v>
      </c>
      <c r="C21" s="1" t="s">
        <v>80</v>
      </c>
      <c r="D21" s="3" t="s">
        <v>29</v>
      </c>
      <c r="E21" s="4">
        <v>7.0000000000000009</v>
      </c>
      <c r="F21" s="1" t="s">
        <v>81</v>
      </c>
      <c r="G21" s="1" t="s">
        <v>7</v>
      </c>
      <c r="H21" s="13" t="s">
        <v>8</v>
      </c>
      <c r="I21" s="6">
        <v>13.5</v>
      </c>
    </row>
    <row r="22" spans="1:9">
      <c r="A22" s="7" t="s">
        <v>77</v>
      </c>
      <c r="B22" s="120">
        <v>0</v>
      </c>
      <c r="C22" s="7" t="s">
        <v>82</v>
      </c>
      <c r="D22" s="9" t="s">
        <v>39</v>
      </c>
      <c r="E22" s="10">
        <v>4</v>
      </c>
      <c r="F22" s="7" t="s">
        <v>83</v>
      </c>
      <c r="G22" s="7" t="s">
        <v>11</v>
      </c>
      <c r="H22" s="11" t="s">
        <v>8</v>
      </c>
      <c r="I22" s="12">
        <v>39.799999237060547</v>
      </c>
    </row>
    <row r="23" spans="1:9">
      <c r="A23" s="7" t="s">
        <v>77</v>
      </c>
      <c r="B23" s="120">
        <v>0</v>
      </c>
      <c r="C23" s="7" t="s">
        <v>46</v>
      </c>
      <c r="D23" s="9" t="s">
        <v>39</v>
      </c>
      <c r="E23" s="10">
        <v>4</v>
      </c>
      <c r="F23" s="7" t="s">
        <v>84</v>
      </c>
      <c r="G23" s="7" t="s">
        <v>12</v>
      </c>
      <c r="H23" s="11" t="s">
        <v>8</v>
      </c>
      <c r="I23" s="12">
        <v>8.3999996185302734</v>
      </c>
    </row>
    <row r="24" spans="1:9">
      <c r="A24" s="1" t="s">
        <v>77</v>
      </c>
      <c r="B24" s="119">
        <v>0</v>
      </c>
      <c r="C24" s="1" t="s">
        <v>47</v>
      </c>
      <c r="D24" s="3" t="s">
        <v>29</v>
      </c>
      <c r="E24" s="4">
        <v>7.0000000000000009</v>
      </c>
      <c r="F24" s="1" t="s">
        <v>48</v>
      </c>
      <c r="G24" s="1" t="s">
        <v>45</v>
      </c>
      <c r="H24" s="13" t="s">
        <v>8</v>
      </c>
      <c r="I24" s="6">
        <v>5.0999999046325684</v>
      </c>
    </row>
    <row r="25" spans="1:9">
      <c r="A25" s="7" t="s">
        <v>77</v>
      </c>
      <c r="B25" s="120">
        <v>0</v>
      </c>
      <c r="C25" s="7" t="s">
        <v>49</v>
      </c>
      <c r="D25" s="9" t="s">
        <v>29</v>
      </c>
      <c r="E25" s="10">
        <v>7.0000000000000009</v>
      </c>
      <c r="F25" s="7" t="s">
        <v>50</v>
      </c>
      <c r="G25" s="7" t="s">
        <v>7</v>
      </c>
      <c r="H25" s="11" t="s">
        <v>4</v>
      </c>
      <c r="I25" s="12">
        <v>12</v>
      </c>
    </row>
    <row r="26" spans="1:9">
      <c r="A26" s="1" t="s">
        <v>77</v>
      </c>
      <c r="B26" s="119">
        <v>0</v>
      </c>
      <c r="C26" s="1" t="s">
        <v>51</v>
      </c>
      <c r="D26" s="3" t="s">
        <v>29</v>
      </c>
      <c r="E26" s="4">
        <v>7.0000000000000009</v>
      </c>
      <c r="F26" s="1" t="s">
        <v>52</v>
      </c>
      <c r="G26" s="1" t="s">
        <v>9</v>
      </c>
      <c r="H26" s="13" t="s">
        <v>10</v>
      </c>
      <c r="I26" s="6">
        <v>5</v>
      </c>
    </row>
    <row r="27" spans="1:9">
      <c r="A27" s="121" t="s">
        <v>77</v>
      </c>
      <c r="B27" s="122">
        <v>0</v>
      </c>
      <c r="C27" s="134" t="s">
        <v>203</v>
      </c>
      <c r="D27" s="123" t="s">
        <v>39</v>
      </c>
      <c r="E27" s="124">
        <v>4</v>
      </c>
      <c r="F27" s="121" t="s">
        <v>204</v>
      </c>
      <c r="G27" s="121" t="s">
        <v>201</v>
      </c>
      <c r="H27" s="125" t="s">
        <v>8</v>
      </c>
      <c r="I27" s="126">
        <v>3</v>
      </c>
    </row>
    <row r="28" spans="1:9">
      <c r="A28" s="1" t="s">
        <v>77</v>
      </c>
      <c r="B28" s="119">
        <v>0</v>
      </c>
      <c r="C28" s="1" t="s">
        <v>59</v>
      </c>
      <c r="D28" s="3" t="s">
        <v>29</v>
      </c>
      <c r="E28" s="4">
        <v>7.0000000000000009</v>
      </c>
      <c r="F28" s="1" t="s">
        <v>60</v>
      </c>
      <c r="G28" s="1" t="s">
        <v>200</v>
      </c>
      <c r="H28" s="13" t="s">
        <v>8</v>
      </c>
      <c r="I28" s="6">
        <v>5</v>
      </c>
    </row>
    <row r="29" spans="1:9">
      <c r="A29" s="121" t="s">
        <v>77</v>
      </c>
      <c r="B29" s="122">
        <v>0</v>
      </c>
      <c r="C29" s="121" t="s">
        <v>67</v>
      </c>
      <c r="D29" s="123" t="s">
        <v>34</v>
      </c>
      <c r="E29" s="124">
        <v>7.0000000000000009</v>
      </c>
      <c r="F29" s="121" t="s">
        <v>85</v>
      </c>
      <c r="G29" s="121" t="s">
        <v>18</v>
      </c>
      <c r="H29" s="125" t="s">
        <v>8</v>
      </c>
      <c r="I29" s="126">
        <v>26</v>
      </c>
    </row>
    <row r="30" spans="1:9">
      <c r="A30" s="1" t="s">
        <v>77</v>
      </c>
      <c r="B30" s="119">
        <v>0</v>
      </c>
      <c r="C30" s="1" t="s">
        <v>69</v>
      </c>
      <c r="D30" s="3" t="s">
        <v>34</v>
      </c>
      <c r="E30" s="4">
        <v>7.0000000000000009</v>
      </c>
      <c r="F30" s="1" t="s">
        <v>86</v>
      </c>
      <c r="G30" s="1" t="s">
        <v>18</v>
      </c>
      <c r="H30" s="13" t="s">
        <v>8</v>
      </c>
      <c r="I30" s="6">
        <v>7.1999998092651367</v>
      </c>
    </row>
    <row r="31" spans="1:9">
      <c r="A31" s="47" t="s">
        <v>87</v>
      </c>
      <c r="B31" s="49"/>
      <c r="C31" s="47"/>
      <c r="D31" s="48"/>
      <c r="E31" s="49"/>
      <c r="F31" s="47"/>
      <c r="G31" s="47"/>
      <c r="H31" s="50"/>
      <c r="I31" s="51">
        <f>SUM(I14:I30)</f>
        <v>326.89999723434448</v>
      </c>
    </row>
    <row r="33" spans="1:9" ht="22.5">
      <c r="A33" s="41" t="s">
        <v>23</v>
      </c>
      <c r="B33" s="22" t="s">
        <v>187</v>
      </c>
      <c r="C33" s="41" t="s">
        <v>24</v>
      </c>
      <c r="D33" s="43" t="s">
        <v>25</v>
      </c>
      <c r="E33" s="44" t="s">
        <v>1</v>
      </c>
      <c r="F33" s="41" t="s">
        <v>26</v>
      </c>
      <c r="G33" s="41" t="s">
        <v>0</v>
      </c>
      <c r="H33" s="61" t="s">
        <v>2</v>
      </c>
      <c r="I33" s="46" t="s">
        <v>27</v>
      </c>
    </row>
    <row r="34" spans="1:9">
      <c r="A34" s="1" t="s">
        <v>77</v>
      </c>
      <c r="B34" s="119">
        <v>1</v>
      </c>
      <c r="C34" s="1" t="s">
        <v>89</v>
      </c>
      <c r="D34" s="3" t="s">
        <v>29</v>
      </c>
      <c r="E34" s="4">
        <v>7.0000000000000009</v>
      </c>
      <c r="F34" s="1" t="s">
        <v>90</v>
      </c>
      <c r="G34" s="1" t="s">
        <v>6</v>
      </c>
      <c r="H34" s="13" t="s">
        <v>4</v>
      </c>
      <c r="I34" s="6">
        <v>1</v>
      </c>
    </row>
    <row r="35" spans="1:9">
      <c r="A35" s="7" t="s">
        <v>77</v>
      </c>
      <c r="B35" s="120">
        <v>1</v>
      </c>
      <c r="C35" s="7" t="s">
        <v>91</v>
      </c>
      <c r="D35" s="9" t="s">
        <v>29</v>
      </c>
      <c r="E35" s="10">
        <v>7.0000000000000009</v>
      </c>
      <c r="F35" s="7" t="s">
        <v>92</v>
      </c>
      <c r="G35" s="7" t="s">
        <v>7</v>
      </c>
      <c r="H35" s="11" t="s">
        <v>4</v>
      </c>
      <c r="I35" s="12">
        <v>20</v>
      </c>
    </row>
    <row r="36" spans="1:9">
      <c r="A36" s="1" t="s">
        <v>77</v>
      </c>
      <c r="B36" s="119">
        <v>1</v>
      </c>
      <c r="C36" s="1" t="s">
        <v>93</v>
      </c>
      <c r="D36" s="3" t="s">
        <v>34</v>
      </c>
      <c r="E36" s="4">
        <v>7.0000000000000009</v>
      </c>
      <c r="F36" s="1" t="s">
        <v>94</v>
      </c>
      <c r="G36" s="1" t="s">
        <v>20</v>
      </c>
      <c r="H36" s="13" t="s">
        <v>21</v>
      </c>
      <c r="I36" s="6">
        <v>111</v>
      </c>
    </row>
    <row r="37" spans="1:9">
      <c r="A37" s="7" t="s">
        <v>77</v>
      </c>
      <c r="B37" s="120">
        <v>1</v>
      </c>
      <c r="C37" s="7" t="s">
        <v>95</v>
      </c>
      <c r="D37" s="9" t="s">
        <v>34</v>
      </c>
      <c r="E37" s="10">
        <v>7.0000000000000009</v>
      </c>
      <c r="F37" s="7" t="s">
        <v>96</v>
      </c>
      <c r="G37" s="7" t="s">
        <v>15</v>
      </c>
      <c r="H37" s="11" t="s">
        <v>202</v>
      </c>
      <c r="I37" s="12">
        <v>90</v>
      </c>
    </row>
    <row r="38" spans="1:9">
      <c r="A38" s="127" t="s">
        <v>77</v>
      </c>
      <c r="B38" s="128">
        <v>1</v>
      </c>
      <c r="C38" s="127" t="s">
        <v>97</v>
      </c>
      <c r="D38" s="129" t="s">
        <v>39</v>
      </c>
      <c r="E38" s="130">
        <v>4</v>
      </c>
      <c r="F38" s="127" t="s">
        <v>98</v>
      </c>
      <c r="G38" s="127" t="s">
        <v>14</v>
      </c>
      <c r="H38" s="131" t="s">
        <v>4</v>
      </c>
      <c r="I38" s="132">
        <v>3</v>
      </c>
    </row>
    <row r="39" spans="1:9">
      <c r="A39" s="7" t="s">
        <v>77</v>
      </c>
      <c r="B39" s="120">
        <v>1</v>
      </c>
      <c r="C39" s="7" t="s">
        <v>99</v>
      </c>
      <c r="D39" s="9" t="s">
        <v>39</v>
      </c>
      <c r="E39" s="10">
        <v>4</v>
      </c>
      <c r="F39" s="7" t="s">
        <v>100</v>
      </c>
      <c r="G39" s="7" t="s">
        <v>13</v>
      </c>
      <c r="H39" s="11" t="s">
        <v>4</v>
      </c>
      <c r="I39" s="12">
        <v>3</v>
      </c>
    </row>
    <row r="40" spans="1:9">
      <c r="A40" s="1" t="s">
        <v>77</v>
      </c>
      <c r="B40" s="119">
        <v>1</v>
      </c>
      <c r="C40" s="1" t="s">
        <v>101</v>
      </c>
      <c r="D40" s="3" t="s">
        <v>34</v>
      </c>
      <c r="E40" s="4">
        <v>7.0000000000000009</v>
      </c>
      <c r="F40" s="1" t="s">
        <v>102</v>
      </c>
      <c r="G40" s="1" t="s">
        <v>15</v>
      </c>
      <c r="H40" s="13" t="s">
        <v>16</v>
      </c>
      <c r="I40" s="6">
        <v>20</v>
      </c>
    </row>
    <row r="41" spans="1:9">
      <c r="A41" s="7" t="s">
        <v>77</v>
      </c>
      <c r="B41" s="120">
        <v>1</v>
      </c>
      <c r="C41" s="7" t="s">
        <v>103</v>
      </c>
      <c r="D41" s="9" t="s">
        <v>34</v>
      </c>
      <c r="E41" s="10">
        <v>7.0000000000000009</v>
      </c>
      <c r="F41" s="7" t="s">
        <v>104</v>
      </c>
      <c r="G41" s="7" t="s">
        <v>15</v>
      </c>
      <c r="H41" s="11" t="s">
        <v>16</v>
      </c>
      <c r="I41" s="12">
        <v>27</v>
      </c>
    </row>
    <row r="42" spans="1:9">
      <c r="A42" s="127" t="s">
        <v>77</v>
      </c>
      <c r="B42" s="128">
        <v>1</v>
      </c>
      <c r="C42" s="127" t="s">
        <v>105</v>
      </c>
      <c r="D42" s="129" t="s">
        <v>29</v>
      </c>
      <c r="E42" s="130">
        <v>7.0000000000000009</v>
      </c>
      <c r="F42" s="127" t="s">
        <v>106</v>
      </c>
      <c r="G42" s="127" t="s">
        <v>9</v>
      </c>
      <c r="H42" s="131" t="s">
        <v>8</v>
      </c>
      <c r="I42" s="132">
        <v>40</v>
      </c>
    </row>
    <row r="43" spans="1:9">
      <c r="A43" s="1" t="s">
        <v>77</v>
      </c>
      <c r="B43" s="119">
        <v>1</v>
      </c>
      <c r="C43" s="1" t="s">
        <v>107</v>
      </c>
      <c r="D43" s="3" t="s">
        <v>34</v>
      </c>
      <c r="E43" s="4">
        <v>7.0000000000000009</v>
      </c>
      <c r="F43" s="1" t="s">
        <v>108</v>
      </c>
      <c r="G43" s="1" t="s">
        <v>15</v>
      </c>
      <c r="H43" s="13" t="s">
        <v>16</v>
      </c>
      <c r="I43" s="6">
        <v>36</v>
      </c>
    </row>
    <row r="44" spans="1:9">
      <c r="A44" s="7" t="s">
        <v>77</v>
      </c>
      <c r="B44" s="120">
        <v>1</v>
      </c>
      <c r="C44" s="7" t="s">
        <v>109</v>
      </c>
      <c r="D44" s="9" t="s">
        <v>34</v>
      </c>
      <c r="E44" s="10">
        <v>7.0000000000000009</v>
      </c>
      <c r="F44" s="7" t="s">
        <v>110</v>
      </c>
      <c r="G44" s="7" t="s">
        <v>15</v>
      </c>
      <c r="H44" s="11" t="s">
        <v>16</v>
      </c>
      <c r="I44" s="12">
        <v>28</v>
      </c>
    </row>
    <row r="45" spans="1:9">
      <c r="A45" s="1" t="s">
        <v>77</v>
      </c>
      <c r="B45" s="119">
        <v>1</v>
      </c>
      <c r="C45" s="1" t="s">
        <v>111</v>
      </c>
      <c r="D45" s="3" t="s">
        <v>34</v>
      </c>
      <c r="E45" s="4">
        <v>7.0000000000000009</v>
      </c>
      <c r="F45" s="1" t="s">
        <v>112</v>
      </c>
      <c r="G45" s="1" t="s">
        <v>15</v>
      </c>
      <c r="H45" s="13" t="s">
        <v>16</v>
      </c>
      <c r="I45" s="6">
        <v>39</v>
      </c>
    </row>
    <row r="46" spans="1:9">
      <c r="A46" s="56" t="s">
        <v>113</v>
      </c>
      <c r="B46" s="133"/>
      <c r="C46" s="57"/>
      <c r="D46" s="56"/>
      <c r="E46" s="57"/>
      <c r="F46" s="56"/>
      <c r="G46" s="57"/>
      <c r="H46" s="57"/>
      <c r="I46" s="58">
        <f>SUM(I34:I45)</f>
        <v>418</v>
      </c>
    </row>
    <row r="48" spans="1:9" ht="15.75">
      <c r="A48" s="34" t="s">
        <v>114</v>
      </c>
      <c r="B48" s="59"/>
      <c r="C48" s="35"/>
      <c r="D48" s="34"/>
      <c r="E48" s="35"/>
      <c r="F48" s="34"/>
      <c r="G48" s="35"/>
      <c r="H48" s="35"/>
      <c r="I48" s="60">
        <f>SUM(I46,I31)</f>
        <v>744.89999723434448</v>
      </c>
    </row>
  </sheetData>
  <mergeCells count="1">
    <mergeCell ref="B7:C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3"/>
  <sheetViews>
    <sheetView workbookViewId="0">
      <selection activeCell="C7" sqref="C7"/>
    </sheetView>
  </sheetViews>
  <sheetFormatPr defaultRowHeight="12.75"/>
  <cols>
    <col min="1" max="1" width="14.25" customWidth="1"/>
    <col min="2" max="2" width="9.625" style="105" customWidth="1"/>
    <col min="4" max="4" width="10.5" customWidth="1"/>
    <col min="7" max="7" width="14.5" customWidth="1"/>
    <col min="8" max="8" width="11.5" customWidth="1"/>
    <col min="9" max="9" width="9" customWidth="1"/>
  </cols>
  <sheetData>
    <row r="1" spans="1:9" ht="15">
      <c r="A1" s="53" t="s">
        <v>138</v>
      </c>
      <c r="B1" s="99"/>
      <c r="C1" s="53"/>
      <c r="D1" s="54"/>
      <c r="E1" s="54"/>
      <c r="F1" s="54"/>
      <c r="G1" s="54"/>
      <c r="H1" s="54"/>
      <c r="I1" s="52"/>
    </row>
    <row r="2" spans="1:9" ht="15">
      <c r="A2" s="53"/>
      <c r="B2" s="99"/>
      <c r="C2" s="53"/>
      <c r="D2" s="54"/>
      <c r="E2" s="54"/>
      <c r="F2" s="54"/>
      <c r="G2" s="54"/>
      <c r="H2" s="54"/>
      <c r="I2" s="52"/>
    </row>
    <row r="3" spans="1:9">
      <c r="A3" s="38" t="s">
        <v>71</v>
      </c>
      <c r="B3" s="115"/>
      <c r="C3" s="28" t="s">
        <v>72</v>
      </c>
      <c r="D3" s="27"/>
    </row>
    <row r="4" spans="1:9">
      <c r="A4" s="38" t="s">
        <v>73</v>
      </c>
      <c r="B4" s="115"/>
      <c r="C4" s="28" t="s">
        <v>142</v>
      </c>
      <c r="D4" s="27"/>
      <c r="E4" s="40"/>
    </row>
    <row r="5" spans="1:9">
      <c r="A5" s="38" t="s">
        <v>165</v>
      </c>
      <c r="B5" s="115"/>
      <c r="C5" s="28" t="s">
        <v>143</v>
      </c>
      <c r="D5" s="27"/>
      <c r="E5" s="40"/>
    </row>
    <row r="6" spans="1:9">
      <c r="A6" s="38" t="s">
        <v>74</v>
      </c>
      <c r="B6" s="115"/>
      <c r="C6" s="28" t="s">
        <v>184</v>
      </c>
      <c r="D6" s="27"/>
    </row>
    <row r="7" spans="1:9">
      <c r="A7" s="38" t="s">
        <v>75</v>
      </c>
      <c r="B7" s="115"/>
      <c r="C7" s="28" t="s">
        <v>210</v>
      </c>
      <c r="D7" s="27"/>
    </row>
    <row r="8" spans="1:9">
      <c r="A8" s="38" t="s">
        <v>76</v>
      </c>
      <c r="C8" s="28" t="s">
        <v>167</v>
      </c>
    </row>
    <row r="10" spans="1:9" ht="22.5">
      <c r="A10" s="19" t="s">
        <v>23</v>
      </c>
      <c r="B10" s="22" t="s">
        <v>187</v>
      </c>
      <c r="C10" s="19" t="s">
        <v>24</v>
      </c>
      <c r="D10" s="21" t="s">
        <v>25</v>
      </c>
      <c r="E10" s="22" t="s">
        <v>1</v>
      </c>
      <c r="F10" s="23" t="s">
        <v>26</v>
      </c>
      <c r="G10" s="23" t="s">
        <v>0</v>
      </c>
      <c r="H10" s="19" t="s">
        <v>2</v>
      </c>
      <c r="I10" s="24" t="s">
        <v>27</v>
      </c>
    </row>
    <row r="11" spans="1:9">
      <c r="A11" s="1" t="s">
        <v>115</v>
      </c>
      <c r="B11" s="119">
        <v>0</v>
      </c>
      <c r="C11" s="1" t="s">
        <v>30</v>
      </c>
      <c r="D11" s="3" t="s">
        <v>29</v>
      </c>
      <c r="E11" s="4">
        <v>7.0000000000000009</v>
      </c>
      <c r="F11" s="5" t="s">
        <v>30</v>
      </c>
      <c r="G11" s="1" t="s">
        <v>55</v>
      </c>
      <c r="H11" s="1" t="s">
        <v>116</v>
      </c>
      <c r="I11" s="6">
        <v>4</v>
      </c>
    </row>
    <row r="12" spans="1:9">
      <c r="A12" s="7" t="s">
        <v>115</v>
      </c>
      <c r="B12" s="120">
        <v>0</v>
      </c>
      <c r="C12" s="7" t="s">
        <v>30</v>
      </c>
      <c r="D12" s="9" t="s">
        <v>29</v>
      </c>
      <c r="E12" s="10">
        <v>7.0000000000000009</v>
      </c>
      <c r="F12" s="7" t="s">
        <v>30</v>
      </c>
      <c r="G12" s="7" t="s">
        <v>55</v>
      </c>
      <c r="H12" s="11" t="s">
        <v>117</v>
      </c>
      <c r="I12" s="12">
        <v>15.100000381469727</v>
      </c>
    </row>
    <row r="13" spans="1:9">
      <c r="A13" s="1" t="s">
        <v>115</v>
      </c>
      <c r="B13" s="119">
        <v>0</v>
      </c>
      <c r="C13" s="1" t="s">
        <v>118</v>
      </c>
      <c r="D13" s="3" t="s">
        <v>29</v>
      </c>
      <c r="E13" s="4">
        <v>7.0000000000000009</v>
      </c>
      <c r="F13" s="1" t="s">
        <v>118</v>
      </c>
      <c r="G13" s="1" t="s">
        <v>119</v>
      </c>
      <c r="H13" s="13" t="s">
        <v>5</v>
      </c>
      <c r="I13" s="6">
        <v>3.2999999523162842</v>
      </c>
    </row>
    <row r="14" spans="1:9">
      <c r="A14" s="7" t="s">
        <v>115</v>
      </c>
      <c r="B14" s="120">
        <v>0</v>
      </c>
      <c r="C14" s="7" t="s">
        <v>120</v>
      </c>
      <c r="D14" s="9" t="s">
        <v>34</v>
      </c>
      <c r="E14" s="10">
        <v>7.0000000000000009</v>
      </c>
      <c r="F14" s="7" t="s">
        <v>120</v>
      </c>
      <c r="G14" s="7" t="s">
        <v>22</v>
      </c>
      <c r="H14" s="11" t="s">
        <v>117</v>
      </c>
      <c r="I14" s="12">
        <v>38.599998474121094</v>
      </c>
    </row>
    <row r="15" spans="1:9">
      <c r="A15" s="1" t="s">
        <v>115</v>
      </c>
      <c r="B15" s="119">
        <v>0</v>
      </c>
      <c r="C15" s="1" t="s">
        <v>121</v>
      </c>
      <c r="D15" s="3" t="s">
        <v>29</v>
      </c>
      <c r="E15" s="4">
        <v>7.0000000000000009</v>
      </c>
      <c r="F15" s="1" t="s">
        <v>121</v>
      </c>
      <c r="G15" s="1" t="s">
        <v>45</v>
      </c>
      <c r="H15" s="13" t="s">
        <v>117</v>
      </c>
      <c r="I15" s="6">
        <v>1.1000000238418579</v>
      </c>
    </row>
    <row r="16" spans="1:9">
      <c r="A16" s="7" t="s">
        <v>115</v>
      </c>
      <c r="B16" s="120">
        <v>0</v>
      </c>
      <c r="C16" s="7" t="s">
        <v>122</v>
      </c>
      <c r="D16" s="9" t="s">
        <v>39</v>
      </c>
      <c r="E16" s="10">
        <v>4</v>
      </c>
      <c r="F16" s="7" t="s">
        <v>122</v>
      </c>
      <c r="G16" s="7" t="s">
        <v>12</v>
      </c>
      <c r="H16" s="11" t="s">
        <v>8</v>
      </c>
      <c r="I16" s="12">
        <v>1.4500000476837158</v>
      </c>
    </row>
    <row r="17" spans="1:9">
      <c r="A17" s="1" t="s">
        <v>115</v>
      </c>
      <c r="B17" s="119">
        <v>0</v>
      </c>
      <c r="C17" s="1" t="s">
        <v>123</v>
      </c>
      <c r="D17" s="3" t="s">
        <v>39</v>
      </c>
      <c r="E17" s="4">
        <v>4</v>
      </c>
      <c r="F17" s="1" t="s">
        <v>123</v>
      </c>
      <c r="G17" s="1" t="s">
        <v>12</v>
      </c>
      <c r="H17" s="13" t="s">
        <v>8</v>
      </c>
      <c r="I17" s="6">
        <v>1.4500000476837158</v>
      </c>
    </row>
    <row r="18" spans="1:9">
      <c r="A18" s="7" t="s">
        <v>115</v>
      </c>
      <c r="B18" s="120">
        <v>0</v>
      </c>
      <c r="C18" s="7" t="s">
        <v>40</v>
      </c>
      <c r="D18" s="9" t="s">
        <v>39</v>
      </c>
      <c r="E18" s="10">
        <v>4</v>
      </c>
      <c r="F18" s="7" t="s">
        <v>40</v>
      </c>
      <c r="G18" s="7" t="s">
        <v>44</v>
      </c>
      <c r="H18" s="11" t="s">
        <v>117</v>
      </c>
      <c r="I18" s="12">
        <v>17.5</v>
      </c>
    </row>
    <row r="19" spans="1:9">
      <c r="A19" s="1" t="s">
        <v>115</v>
      </c>
      <c r="B19" s="119">
        <v>0</v>
      </c>
      <c r="C19" s="1" t="s">
        <v>78</v>
      </c>
      <c r="D19" s="3" t="s">
        <v>39</v>
      </c>
      <c r="E19" s="4">
        <v>4</v>
      </c>
      <c r="F19" s="1" t="s">
        <v>78</v>
      </c>
      <c r="G19" s="1" t="s">
        <v>12</v>
      </c>
      <c r="H19" s="13" t="s">
        <v>117</v>
      </c>
      <c r="I19" s="6">
        <v>1.2999999523162842</v>
      </c>
    </row>
    <row r="20" spans="1:9">
      <c r="A20" s="7" t="s">
        <v>115</v>
      </c>
      <c r="B20" s="120">
        <v>0</v>
      </c>
      <c r="C20" s="7" t="s">
        <v>43</v>
      </c>
      <c r="D20" s="9" t="s">
        <v>39</v>
      </c>
      <c r="E20" s="10">
        <v>4</v>
      </c>
      <c r="F20" s="7" t="s">
        <v>43</v>
      </c>
      <c r="G20" s="7" t="s">
        <v>124</v>
      </c>
      <c r="H20" s="11" t="s">
        <v>117</v>
      </c>
      <c r="I20" s="12">
        <v>3.0999999046325684</v>
      </c>
    </row>
    <row r="21" spans="1:9">
      <c r="A21" s="1" t="s">
        <v>115</v>
      </c>
      <c r="B21" s="119">
        <v>0</v>
      </c>
      <c r="C21" s="1" t="s">
        <v>125</v>
      </c>
      <c r="D21" s="3" t="s">
        <v>34</v>
      </c>
      <c r="E21" s="4">
        <v>7.0000000000000009</v>
      </c>
      <c r="F21" s="1" t="s">
        <v>125</v>
      </c>
      <c r="G21" s="1" t="s">
        <v>15</v>
      </c>
      <c r="H21" s="13" t="s">
        <v>117</v>
      </c>
      <c r="I21" s="6">
        <v>15.399999618530273</v>
      </c>
    </row>
    <row r="22" spans="1:9">
      <c r="A22" s="121" t="s">
        <v>115</v>
      </c>
      <c r="B22" s="122">
        <v>0</v>
      </c>
      <c r="C22" s="121"/>
      <c r="D22" s="123" t="s">
        <v>39</v>
      </c>
      <c r="E22" s="124">
        <v>4</v>
      </c>
      <c r="F22" s="121"/>
      <c r="G22" s="121" t="s">
        <v>12</v>
      </c>
      <c r="H22" s="125" t="s">
        <v>208</v>
      </c>
      <c r="I22" s="126">
        <v>1.45</v>
      </c>
    </row>
    <row r="23" spans="1:9">
      <c r="A23" s="127" t="s">
        <v>115</v>
      </c>
      <c r="B23" s="128">
        <v>0</v>
      </c>
      <c r="C23" s="127"/>
      <c r="D23" s="129" t="s">
        <v>39</v>
      </c>
      <c r="E23" s="130">
        <v>4</v>
      </c>
      <c r="F23" s="127"/>
      <c r="G23" s="127" t="s">
        <v>12</v>
      </c>
      <c r="H23" s="131" t="s">
        <v>208</v>
      </c>
      <c r="I23" s="132">
        <v>1.45</v>
      </c>
    </row>
    <row r="24" spans="1:9">
      <c r="A24" s="26" t="s">
        <v>87</v>
      </c>
      <c r="B24" s="65"/>
      <c r="C24" s="26"/>
      <c r="D24" s="64"/>
      <c r="E24" s="65"/>
      <c r="F24" s="26"/>
      <c r="G24" s="26"/>
      <c r="H24" s="66"/>
      <c r="I24" s="67">
        <f>SUM(I11:I23)</f>
        <v>105.19999840259553</v>
      </c>
    </row>
    <row r="25" spans="1:9">
      <c r="A25" s="27"/>
      <c r="B25" s="31"/>
      <c r="C25" s="27"/>
      <c r="D25" s="30"/>
      <c r="E25" s="31"/>
      <c r="F25" s="27"/>
      <c r="G25" s="27"/>
      <c r="H25" s="32"/>
      <c r="I25" s="33"/>
    </row>
    <row r="26" spans="1:9">
      <c r="A26" s="27"/>
      <c r="B26" s="31"/>
      <c r="C26" s="27"/>
      <c r="D26" s="30"/>
      <c r="E26" s="31"/>
      <c r="F26" s="27"/>
      <c r="G26" s="27"/>
      <c r="H26" s="32"/>
      <c r="I26" s="33"/>
    </row>
    <row r="27" spans="1:9" ht="22.5">
      <c r="A27" s="19" t="s">
        <v>23</v>
      </c>
      <c r="B27" s="22" t="s">
        <v>187</v>
      </c>
      <c r="C27" s="19" t="s">
        <v>24</v>
      </c>
      <c r="D27" s="21" t="s">
        <v>25</v>
      </c>
      <c r="E27" s="22" t="s">
        <v>1</v>
      </c>
      <c r="F27" s="19" t="s">
        <v>26</v>
      </c>
      <c r="G27" s="19" t="s">
        <v>0</v>
      </c>
      <c r="H27" s="25" t="s">
        <v>2</v>
      </c>
      <c r="I27" s="24" t="s">
        <v>27</v>
      </c>
    </row>
    <row r="28" spans="1:9">
      <c r="A28" s="1" t="s">
        <v>115</v>
      </c>
      <c r="B28" s="119">
        <v>1</v>
      </c>
      <c r="C28" s="1" t="s">
        <v>90</v>
      </c>
      <c r="D28" s="3" t="s">
        <v>29</v>
      </c>
      <c r="E28" s="4">
        <v>7.0000000000000009</v>
      </c>
      <c r="F28" s="1" t="s">
        <v>90</v>
      </c>
      <c r="G28" s="1" t="s">
        <v>7</v>
      </c>
      <c r="H28" s="13" t="s">
        <v>16</v>
      </c>
      <c r="I28" s="6">
        <v>7.25</v>
      </c>
    </row>
    <row r="29" spans="1:9">
      <c r="A29" s="7" t="s">
        <v>115</v>
      </c>
      <c r="B29" s="120">
        <v>1</v>
      </c>
      <c r="C29" s="7" t="s">
        <v>126</v>
      </c>
      <c r="D29" s="9" t="s">
        <v>34</v>
      </c>
      <c r="E29" s="10">
        <v>7.0000000000000009</v>
      </c>
      <c r="F29" s="7" t="s">
        <v>126</v>
      </c>
      <c r="G29" s="7" t="s">
        <v>15</v>
      </c>
      <c r="H29" s="11" t="s">
        <v>16</v>
      </c>
      <c r="I29" s="12">
        <v>39.75</v>
      </c>
    </row>
    <row r="30" spans="1:9">
      <c r="A30" s="1" t="s">
        <v>115</v>
      </c>
      <c r="B30" s="119">
        <v>1</v>
      </c>
      <c r="C30" s="1" t="s">
        <v>127</v>
      </c>
      <c r="D30" s="3" t="s">
        <v>39</v>
      </c>
      <c r="E30" s="4">
        <v>4</v>
      </c>
      <c r="F30" s="1" t="s">
        <v>127</v>
      </c>
      <c r="G30" s="1" t="s">
        <v>12</v>
      </c>
      <c r="H30" s="13" t="s">
        <v>8</v>
      </c>
      <c r="I30" s="6">
        <v>1.3500000238418579</v>
      </c>
    </row>
    <row r="31" spans="1:9">
      <c r="A31" s="7" t="s">
        <v>115</v>
      </c>
      <c r="B31" s="120">
        <v>1</v>
      </c>
      <c r="C31" s="7" t="s">
        <v>128</v>
      </c>
      <c r="D31" s="9" t="s">
        <v>39</v>
      </c>
      <c r="E31" s="10">
        <v>4</v>
      </c>
      <c r="F31" s="7" t="s">
        <v>128</v>
      </c>
      <c r="G31" s="7" t="s">
        <v>12</v>
      </c>
      <c r="H31" s="11" t="s">
        <v>8</v>
      </c>
      <c r="I31" s="12">
        <v>1.3500000238418579</v>
      </c>
    </row>
    <row r="32" spans="1:9">
      <c r="A32" s="1" t="s">
        <v>115</v>
      </c>
      <c r="B32" s="119">
        <v>1</v>
      </c>
      <c r="C32" s="1" t="s">
        <v>129</v>
      </c>
      <c r="D32" s="3" t="s">
        <v>29</v>
      </c>
      <c r="E32" s="4">
        <v>7.0000000000000009</v>
      </c>
      <c r="F32" s="1" t="s">
        <v>129</v>
      </c>
      <c r="G32" s="1" t="s">
        <v>56</v>
      </c>
      <c r="H32" s="13" t="s">
        <v>16</v>
      </c>
      <c r="I32" s="6">
        <v>8</v>
      </c>
    </row>
    <row r="33" spans="1:9">
      <c r="A33" s="7" t="s">
        <v>115</v>
      </c>
      <c r="B33" s="120">
        <v>1</v>
      </c>
      <c r="C33" s="7" t="s">
        <v>130</v>
      </c>
      <c r="D33" s="9" t="s">
        <v>34</v>
      </c>
      <c r="E33" s="10">
        <v>7.0000000000000009</v>
      </c>
      <c r="F33" s="7" t="s">
        <v>130</v>
      </c>
      <c r="G33" s="7" t="s">
        <v>15</v>
      </c>
      <c r="H33" s="11" t="s">
        <v>16</v>
      </c>
      <c r="I33" s="12">
        <v>29.200000762939453</v>
      </c>
    </row>
    <row r="34" spans="1:9">
      <c r="A34" s="1" t="s">
        <v>115</v>
      </c>
      <c r="B34" s="119">
        <v>1</v>
      </c>
      <c r="C34" s="1" t="s">
        <v>131</v>
      </c>
      <c r="D34" s="3" t="s">
        <v>29</v>
      </c>
      <c r="E34" s="4">
        <v>7.0000000000000009</v>
      </c>
      <c r="F34" s="1" t="s">
        <v>131</v>
      </c>
      <c r="G34" s="1" t="s">
        <v>119</v>
      </c>
      <c r="H34" s="13" t="s">
        <v>5</v>
      </c>
      <c r="I34" s="6">
        <v>3.2999999523162842</v>
      </c>
    </row>
    <row r="35" spans="1:9">
      <c r="A35" s="26" t="s">
        <v>113</v>
      </c>
      <c r="B35" s="65"/>
      <c r="C35" s="26"/>
      <c r="D35" s="64"/>
      <c r="E35" s="65"/>
      <c r="F35" s="26"/>
      <c r="G35" s="26"/>
      <c r="H35" s="66"/>
      <c r="I35" s="67">
        <f>SUM(I28:I34)</f>
        <v>90.200000762939453</v>
      </c>
    </row>
    <row r="36" spans="1:9">
      <c r="A36" s="27"/>
      <c r="B36" s="31"/>
      <c r="C36" s="27"/>
      <c r="D36" s="30"/>
      <c r="E36" s="31"/>
      <c r="F36" s="27"/>
      <c r="G36" s="27"/>
      <c r="H36" s="32"/>
      <c r="I36" s="33"/>
    </row>
    <row r="37" spans="1:9" ht="22.5">
      <c r="A37" s="19" t="s">
        <v>23</v>
      </c>
      <c r="B37" s="22" t="s">
        <v>187</v>
      </c>
      <c r="C37" s="19" t="s">
        <v>24</v>
      </c>
      <c r="D37" s="21" t="s">
        <v>25</v>
      </c>
      <c r="E37" s="22" t="s">
        <v>1</v>
      </c>
      <c r="F37" s="19" t="s">
        <v>26</v>
      </c>
      <c r="G37" s="19" t="s">
        <v>0</v>
      </c>
      <c r="H37" s="25" t="s">
        <v>2</v>
      </c>
      <c r="I37" s="24" t="s">
        <v>27</v>
      </c>
    </row>
    <row r="38" spans="1:9">
      <c r="A38" s="1" t="s">
        <v>115</v>
      </c>
      <c r="B38" s="119">
        <v>2</v>
      </c>
      <c r="C38" s="1" t="s">
        <v>132</v>
      </c>
      <c r="D38" s="3" t="s">
        <v>29</v>
      </c>
      <c r="E38" s="4">
        <v>7.0000000000000009</v>
      </c>
      <c r="F38" s="1" t="s">
        <v>132</v>
      </c>
      <c r="G38" s="1" t="s">
        <v>133</v>
      </c>
      <c r="H38" s="13" t="s">
        <v>5</v>
      </c>
      <c r="I38" s="6">
        <v>5.8000001907348633</v>
      </c>
    </row>
    <row r="39" spans="1:9">
      <c r="A39" s="7" t="s">
        <v>115</v>
      </c>
      <c r="B39" s="120">
        <v>2</v>
      </c>
      <c r="C39" s="7" t="s">
        <v>134</v>
      </c>
      <c r="D39" s="9" t="s">
        <v>34</v>
      </c>
      <c r="E39" s="10">
        <v>7.0000000000000009</v>
      </c>
      <c r="F39" s="7" t="s">
        <v>134</v>
      </c>
      <c r="G39" s="7" t="s">
        <v>19</v>
      </c>
      <c r="H39" s="11" t="s">
        <v>16</v>
      </c>
      <c r="I39" s="12">
        <v>83.449996948242188</v>
      </c>
    </row>
    <row r="40" spans="1:9">
      <c r="A40" s="1" t="s">
        <v>115</v>
      </c>
      <c r="B40" s="119">
        <v>2</v>
      </c>
      <c r="C40" s="1" t="s">
        <v>135</v>
      </c>
      <c r="D40" s="3" t="s">
        <v>34</v>
      </c>
      <c r="E40" s="4">
        <v>7.0000000000000009</v>
      </c>
      <c r="F40" s="1" t="s">
        <v>134</v>
      </c>
      <c r="G40" s="1" t="s">
        <v>195</v>
      </c>
      <c r="H40" s="13" t="s">
        <v>16</v>
      </c>
      <c r="I40" s="6">
        <v>10.399999618530273</v>
      </c>
    </row>
    <row r="41" spans="1:9">
      <c r="A41" s="26" t="s">
        <v>136</v>
      </c>
      <c r="B41" s="65"/>
      <c r="C41" s="26"/>
      <c r="D41" s="64"/>
      <c r="E41" s="65"/>
      <c r="F41" s="26"/>
      <c r="G41" s="26"/>
      <c r="H41" s="66"/>
      <c r="I41" s="67">
        <f>SUM(I37:I40)</f>
        <v>99.649996757507324</v>
      </c>
    </row>
    <row r="43" spans="1:9" ht="18">
      <c r="A43" s="34" t="s">
        <v>137</v>
      </c>
      <c r="B43" s="59"/>
      <c r="C43" s="36"/>
      <c r="D43" s="35"/>
      <c r="E43" s="34"/>
      <c r="F43" s="35"/>
      <c r="G43" s="34"/>
      <c r="H43" s="37"/>
      <c r="I43" s="74">
        <f>SUM(I41,I35,I24)</f>
        <v>295.04999592304227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3"/>
  <sheetViews>
    <sheetView workbookViewId="0">
      <selection activeCell="C7" sqref="C7"/>
    </sheetView>
  </sheetViews>
  <sheetFormatPr defaultRowHeight="12.75"/>
  <cols>
    <col min="1" max="1" width="13.875" customWidth="1"/>
    <col min="2" max="2" width="9" style="105"/>
    <col min="4" max="4" width="10.5" customWidth="1"/>
    <col min="7" max="7" width="11.125" customWidth="1"/>
    <col min="8" max="8" width="11.875" bestFit="1" customWidth="1"/>
  </cols>
  <sheetData>
    <row r="1" spans="1:9" ht="15">
      <c r="A1" s="53" t="s">
        <v>161</v>
      </c>
      <c r="B1" s="99"/>
      <c r="C1" s="53"/>
      <c r="D1" s="54"/>
      <c r="E1" s="54"/>
      <c r="F1" s="54"/>
      <c r="G1" s="54"/>
      <c r="H1" s="54"/>
      <c r="I1" s="52"/>
    </row>
    <row r="2" spans="1:9" ht="15">
      <c r="A2" s="53"/>
      <c r="B2" s="99"/>
      <c r="C2" s="53"/>
      <c r="D2" s="54"/>
      <c r="E2" s="54"/>
      <c r="F2" s="54"/>
      <c r="G2" s="54"/>
      <c r="H2" s="54"/>
      <c r="I2" s="52"/>
    </row>
    <row r="3" spans="1:9">
      <c r="A3" s="38" t="s">
        <v>71</v>
      </c>
      <c r="B3" s="115"/>
      <c r="C3" s="82" t="s">
        <v>72</v>
      </c>
      <c r="D3" s="81"/>
    </row>
    <row r="4" spans="1:9">
      <c r="A4" s="38" t="s">
        <v>73</v>
      </c>
      <c r="B4" s="115"/>
      <c r="C4" s="82" t="s">
        <v>162</v>
      </c>
      <c r="D4" s="81"/>
      <c r="E4" s="40"/>
    </row>
    <row r="5" spans="1:9">
      <c r="A5" s="72" t="s">
        <v>165</v>
      </c>
      <c r="B5" s="116"/>
      <c r="C5" s="95" t="s">
        <v>163</v>
      </c>
      <c r="D5" s="81"/>
      <c r="E5" s="40"/>
    </row>
    <row r="6" spans="1:9">
      <c r="A6" s="38" t="s">
        <v>74</v>
      </c>
      <c r="B6" s="115"/>
      <c r="C6" s="82" t="s">
        <v>184</v>
      </c>
      <c r="D6" s="81"/>
    </row>
    <row r="7" spans="1:9">
      <c r="A7" s="38" t="s">
        <v>75</v>
      </c>
      <c r="B7" s="115"/>
      <c r="C7" s="82" t="s">
        <v>210</v>
      </c>
      <c r="D7" s="81"/>
    </row>
    <row r="8" spans="1:9">
      <c r="A8" s="38" t="s">
        <v>76</v>
      </c>
      <c r="C8" s="82" t="s">
        <v>167</v>
      </c>
      <c r="D8" s="80"/>
    </row>
    <row r="9" spans="1:9">
      <c r="A9" s="98"/>
      <c r="B9" s="103"/>
      <c r="C9" s="78"/>
      <c r="D9" s="79"/>
      <c r="E9" s="79"/>
      <c r="F9" s="79"/>
      <c r="G9" s="79"/>
      <c r="H9" s="79"/>
      <c r="I9" s="79"/>
    </row>
    <row r="10" spans="1:9">
      <c r="A10" s="79"/>
      <c r="B10" s="104"/>
      <c r="C10" s="79"/>
      <c r="D10" s="79"/>
      <c r="E10" s="79"/>
      <c r="F10" s="79"/>
      <c r="G10" s="79"/>
      <c r="H10" s="79"/>
      <c r="I10" s="79"/>
    </row>
    <row r="11" spans="1:9" ht="22.5">
      <c r="A11" s="19" t="s">
        <v>23</v>
      </c>
      <c r="B11" s="22" t="s">
        <v>187</v>
      </c>
      <c r="C11" s="19" t="s">
        <v>24</v>
      </c>
      <c r="D11" s="21" t="s">
        <v>25</v>
      </c>
      <c r="E11" s="22" t="s">
        <v>1</v>
      </c>
      <c r="F11" s="23" t="s">
        <v>26</v>
      </c>
      <c r="G11" s="23" t="s">
        <v>190</v>
      </c>
      <c r="H11" s="19" t="s">
        <v>2</v>
      </c>
      <c r="I11" s="24" t="s">
        <v>27</v>
      </c>
    </row>
    <row r="12" spans="1:9">
      <c r="A12" s="83" t="s">
        <v>192</v>
      </c>
      <c r="B12" s="106">
        <v>0</v>
      </c>
      <c r="C12" s="89" t="s">
        <v>30</v>
      </c>
      <c r="D12" s="90" t="s">
        <v>29</v>
      </c>
      <c r="E12" s="91">
        <v>7.0000000000000009</v>
      </c>
      <c r="F12" s="89" t="s">
        <v>30</v>
      </c>
      <c r="G12" s="89" t="s">
        <v>55</v>
      </c>
      <c r="H12" s="92" t="s">
        <v>117</v>
      </c>
      <c r="I12" s="93">
        <v>15.100000381469727</v>
      </c>
    </row>
    <row r="13" spans="1:9">
      <c r="A13" s="83" t="s">
        <v>192</v>
      </c>
      <c r="B13" s="107">
        <v>0</v>
      </c>
      <c r="C13" s="84" t="s">
        <v>120</v>
      </c>
      <c r="D13" s="85" t="s">
        <v>34</v>
      </c>
      <c r="E13" s="86">
        <v>7.0000000000000009</v>
      </c>
      <c r="F13" s="84" t="s">
        <v>120</v>
      </c>
      <c r="G13" s="84" t="s">
        <v>22</v>
      </c>
      <c r="H13" s="87" t="s">
        <v>117</v>
      </c>
      <c r="I13" s="88">
        <v>30</v>
      </c>
    </row>
    <row r="14" spans="1:9">
      <c r="A14" s="83" t="s">
        <v>192</v>
      </c>
      <c r="B14" s="106">
        <v>0</v>
      </c>
      <c r="C14" s="89" t="s">
        <v>122</v>
      </c>
      <c r="D14" s="90" t="s">
        <v>39</v>
      </c>
      <c r="E14" s="91">
        <v>4</v>
      </c>
      <c r="F14" s="89" t="s">
        <v>122</v>
      </c>
      <c r="G14" s="89" t="s">
        <v>12</v>
      </c>
      <c r="H14" s="92" t="s">
        <v>8</v>
      </c>
      <c r="I14" s="93">
        <v>3</v>
      </c>
    </row>
    <row r="15" spans="1:9">
      <c r="A15" s="83" t="s">
        <v>192</v>
      </c>
      <c r="B15" s="107">
        <v>0</v>
      </c>
      <c r="C15" s="84" t="s">
        <v>125</v>
      </c>
      <c r="D15" s="85" t="s">
        <v>34</v>
      </c>
      <c r="E15" s="86">
        <v>7.0000000000000009</v>
      </c>
      <c r="F15" s="84" t="s">
        <v>125</v>
      </c>
      <c r="G15" s="84" t="s">
        <v>15</v>
      </c>
      <c r="H15" s="87" t="s">
        <v>117</v>
      </c>
      <c r="I15" s="88">
        <v>25</v>
      </c>
    </row>
    <row r="16" spans="1:9">
      <c r="A16" s="26" t="s">
        <v>87</v>
      </c>
      <c r="B16" s="65"/>
      <c r="C16" s="26"/>
      <c r="D16" s="64"/>
      <c r="E16" s="65"/>
      <c r="F16" s="26"/>
      <c r="G16" s="26"/>
      <c r="H16" s="66"/>
      <c r="I16" s="67">
        <f>SUM(I12:I15)</f>
        <v>73.100000381469727</v>
      </c>
    </row>
    <row r="18" spans="1:9" ht="15">
      <c r="B18" s="118" t="s">
        <v>186</v>
      </c>
    </row>
    <row r="19" spans="1:9" ht="22.5">
      <c r="A19" s="19" t="s">
        <v>23</v>
      </c>
      <c r="B19" s="22" t="s">
        <v>187</v>
      </c>
      <c r="C19" s="19" t="s">
        <v>24</v>
      </c>
      <c r="D19" s="21" t="s">
        <v>25</v>
      </c>
      <c r="E19" s="22" t="s">
        <v>1</v>
      </c>
      <c r="F19" s="23" t="s">
        <v>26</v>
      </c>
      <c r="G19" s="23" t="s">
        <v>190</v>
      </c>
      <c r="H19" s="19" t="s">
        <v>2</v>
      </c>
      <c r="I19" s="24" t="s">
        <v>27</v>
      </c>
    </row>
    <row r="20" spans="1:9">
      <c r="A20" s="97" t="s">
        <v>191</v>
      </c>
      <c r="B20" s="107">
        <v>0</v>
      </c>
      <c r="C20" s="84" t="s">
        <v>30</v>
      </c>
      <c r="D20" s="85" t="s">
        <v>29</v>
      </c>
      <c r="E20" s="86">
        <v>7.0000000000000009</v>
      </c>
      <c r="F20" s="84" t="s">
        <v>30</v>
      </c>
      <c r="G20" s="84" t="s">
        <v>55</v>
      </c>
      <c r="H20" s="87" t="s">
        <v>188</v>
      </c>
      <c r="I20" s="88">
        <v>5</v>
      </c>
    </row>
    <row r="21" spans="1:9">
      <c r="A21" s="97" t="s">
        <v>191</v>
      </c>
      <c r="B21" s="106">
        <v>0</v>
      </c>
      <c r="C21" s="89" t="s">
        <v>122</v>
      </c>
      <c r="D21" s="90" t="s">
        <v>39</v>
      </c>
      <c r="E21" s="91">
        <v>4</v>
      </c>
      <c r="F21" s="89" t="s">
        <v>122</v>
      </c>
      <c r="G21" s="89" t="s">
        <v>12</v>
      </c>
      <c r="H21" s="92" t="s">
        <v>188</v>
      </c>
      <c r="I21" s="93">
        <v>2</v>
      </c>
    </row>
    <row r="22" spans="1:9">
      <c r="A22" s="97" t="s">
        <v>191</v>
      </c>
      <c r="B22" s="107">
        <v>0</v>
      </c>
      <c r="C22" s="84" t="s">
        <v>125</v>
      </c>
      <c r="D22" s="85" t="s">
        <v>34</v>
      </c>
      <c r="E22" s="86">
        <v>7.0000000000000009</v>
      </c>
      <c r="F22" s="84" t="s">
        <v>125</v>
      </c>
      <c r="G22" s="84" t="s">
        <v>15</v>
      </c>
      <c r="H22" s="87" t="s">
        <v>188</v>
      </c>
      <c r="I22" s="88">
        <v>24</v>
      </c>
    </row>
    <row r="23" spans="1:9">
      <c r="A23" s="16" t="s">
        <v>189</v>
      </c>
      <c r="B23" s="55"/>
      <c r="C23" s="16"/>
      <c r="D23" s="18"/>
      <c r="E23" s="55"/>
      <c r="F23" s="16"/>
      <c r="G23" s="16"/>
      <c r="H23" s="62"/>
      <c r="I23" s="63">
        <f>SUM(I20:I22)</f>
        <v>31</v>
      </c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9"/>
  <sheetViews>
    <sheetView workbookViewId="0">
      <selection activeCell="E6" sqref="E6"/>
    </sheetView>
  </sheetViews>
  <sheetFormatPr defaultRowHeight="12.75"/>
  <cols>
    <col min="1" max="1" width="12.875" customWidth="1"/>
    <col min="2" max="2" width="8.25" customWidth="1"/>
    <col min="3" max="3" width="9" style="105"/>
    <col min="4" max="4" width="10.75" customWidth="1"/>
    <col min="7" max="7" width="18.375" customWidth="1"/>
    <col min="9" max="9" width="13.625" bestFit="1" customWidth="1"/>
  </cols>
  <sheetData>
    <row r="1" spans="1:9" ht="15">
      <c r="A1" s="53" t="s">
        <v>157</v>
      </c>
      <c r="B1" s="53"/>
      <c r="C1" s="99"/>
      <c r="D1" s="54"/>
      <c r="E1" s="54"/>
      <c r="F1" s="54"/>
      <c r="G1" s="54"/>
      <c r="H1" s="54"/>
      <c r="I1" s="52"/>
    </row>
    <row r="2" spans="1:9" ht="15">
      <c r="A2" s="53"/>
      <c r="B2" s="53"/>
      <c r="C2" s="99"/>
      <c r="D2" s="54"/>
      <c r="E2" s="54"/>
      <c r="F2" s="54"/>
      <c r="G2" s="54"/>
      <c r="H2" s="54"/>
      <c r="I2" s="52"/>
    </row>
    <row r="3" spans="1:9">
      <c r="A3" s="38" t="s">
        <v>71</v>
      </c>
      <c r="B3" s="39"/>
      <c r="C3" s="144" t="s">
        <v>72</v>
      </c>
      <c r="D3" s="27"/>
    </row>
    <row r="4" spans="1:9">
      <c r="A4" s="38" t="s">
        <v>73</v>
      </c>
      <c r="B4" s="39"/>
      <c r="C4" s="144" t="s">
        <v>158</v>
      </c>
      <c r="D4" s="27"/>
      <c r="E4" s="40"/>
    </row>
    <row r="5" spans="1:9">
      <c r="A5" s="38" t="s">
        <v>164</v>
      </c>
      <c r="B5" s="39"/>
      <c r="C5" s="144" t="s">
        <v>159</v>
      </c>
      <c r="D5" s="27"/>
      <c r="E5" s="40"/>
    </row>
    <row r="6" spans="1:9">
      <c r="A6" s="38" t="s">
        <v>74</v>
      </c>
      <c r="B6" s="39"/>
      <c r="C6" s="144" t="s">
        <v>184</v>
      </c>
      <c r="D6" s="27"/>
    </row>
    <row r="7" spans="1:9">
      <c r="A7" s="38" t="s">
        <v>75</v>
      </c>
      <c r="B7" s="39"/>
      <c r="C7" s="144" t="s">
        <v>210</v>
      </c>
      <c r="D7" s="27"/>
    </row>
    <row r="8" spans="1:9">
      <c r="A8" s="38" t="s">
        <v>76</v>
      </c>
      <c r="C8" s="144" t="s">
        <v>167</v>
      </c>
    </row>
    <row r="10" spans="1:9" ht="22.5">
      <c r="A10" s="19" t="s">
        <v>23</v>
      </c>
      <c r="B10" s="20" t="s">
        <v>187</v>
      </c>
      <c r="C10" s="22" t="s">
        <v>24</v>
      </c>
      <c r="D10" s="21" t="s">
        <v>25</v>
      </c>
      <c r="E10" s="22" t="s">
        <v>1</v>
      </c>
      <c r="F10" s="23" t="s">
        <v>26</v>
      </c>
      <c r="G10" s="23" t="s">
        <v>0</v>
      </c>
      <c r="H10" s="19" t="s">
        <v>2</v>
      </c>
      <c r="I10" s="24" t="s">
        <v>27</v>
      </c>
    </row>
    <row r="11" spans="1:9">
      <c r="A11" s="7" t="s">
        <v>144</v>
      </c>
      <c r="B11" s="8">
        <v>0</v>
      </c>
      <c r="C11" s="10" t="s">
        <v>28</v>
      </c>
      <c r="D11" s="9" t="s">
        <v>29</v>
      </c>
      <c r="E11" s="10">
        <v>7.0000000000000009</v>
      </c>
      <c r="F11" s="7" t="s">
        <v>30</v>
      </c>
      <c r="G11" s="7" t="s">
        <v>9</v>
      </c>
      <c r="H11" s="11" t="s">
        <v>116</v>
      </c>
      <c r="I11" s="12">
        <v>1.5</v>
      </c>
    </row>
    <row r="12" spans="1:9">
      <c r="A12" s="1" t="s">
        <v>144</v>
      </c>
      <c r="B12" s="2">
        <v>0</v>
      </c>
      <c r="C12" s="4" t="s">
        <v>31</v>
      </c>
      <c r="D12" s="3" t="s">
        <v>29</v>
      </c>
      <c r="E12" s="4">
        <v>7.0000000000000009</v>
      </c>
      <c r="F12" s="1" t="s">
        <v>32</v>
      </c>
      <c r="G12" s="1" t="s">
        <v>9</v>
      </c>
      <c r="H12" s="13" t="s">
        <v>21</v>
      </c>
      <c r="I12" s="6">
        <v>4.0999999046325684</v>
      </c>
    </row>
    <row r="13" spans="1:9">
      <c r="A13" s="7" t="s">
        <v>144</v>
      </c>
      <c r="B13" s="8">
        <v>0</v>
      </c>
      <c r="C13" s="10" t="s">
        <v>31</v>
      </c>
      <c r="D13" s="9" t="s">
        <v>29</v>
      </c>
      <c r="E13" s="10">
        <v>7.0000000000000009</v>
      </c>
      <c r="F13" s="7" t="s">
        <v>32</v>
      </c>
      <c r="G13" s="7" t="s">
        <v>9</v>
      </c>
      <c r="H13" s="11" t="s">
        <v>8</v>
      </c>
      <c r="I13" s="12">
        <v>20.350000381469727</v>
      </c>
    </row>
    <row r="14" spans="1:9">
      <c r="A14" s="1" t="s">
        <v>144</v>
      </c>
      <c r="B14" s="2">
        <v>0</v>
      </c>
      <c r="C14" s="4" t="s">
        <v>33</v>
      </c>
      <c r="D14" s="3" t="s">
        <v>29</v>
      </c>
      <c r="E14" s="4">
        <v>7.0000000000000009</v>
      </c>
      <c r="F14" s="1" t="s">
        <v>145</v>
      </c>
      <c r="G14" s="1" t="s">
        <v>45</v>
      </c>
      <c r="H14" s="13" t="s">
        <v>8</v>
      </c>
      <c r="I14" s="6">
        <v>1.3999999761581421</v>
      </c>
    </row>
    <row r="15" spans="1:9">
      <c r="A15" s="7" t="s">
        <v>144</v>
      </c>
      <c r="B15" s="8">
        <v>0</v>
      </c>
      <c r="C15" s="10" t="s">
        <v>36</v>
      </c>
      <c r="D15" s="9" t="s">
        <v>39</v>
      </c>
      <c r="E15" s="10">
        <v>4</v>
      </c>
      <c r="F15" s="7" t="s">
        <v>123</v>
      </c>
      <c r="G15" s="7" t="s">
        <v>14</v>
      </c>
      <c r="H15" s="11" t="s">
        <v>8</v>
      </c>
      <c r="I15" s="12">
        <v>1.7000000476837158</v>
      </c>
    </row>
    <row r="16" spans="1:9">
      <c r="A16" s="1" t="s">
        <v>144</v>
      </c>
      <c r="B16" s="2">
        <v>0</v>
      </c>
      <c r="C16" s="4" t="s">
        <v>38</v>
      </c>
      <c r="D16" s="3" t="s">
        <v>34</v>
      </c>
      <c r="E16" s="4">
        <v>7.0000000000000009</v>
      </c>
      <c r="F16" s="1" t="s">
        <v>146</v>
      </c>
      <c r="G16" s="1" t="s">
        <v>15</v>
      </c>
      <c r="H16" s="13" t="s">
        <v>16</v>
      </c>
      <c r="I16" s="6">
        <v>9.6000003814697266</v>
      </c>
    </row>
    <row r="17" spans="1:10">
      <c r="A17" s="121" t="s">
        <v>144</v>
      </c>
      <c r="B17" s="135">
        <v>0</v>
      </c>
      <c r="C17" s="124" t="s">
        <v>42</v>
      </c>
      <c r="D17" s="123" t="s">
        <v>39</v>
      </c>
      <c r="E17" s="124">
        <v>4</v>
      </c>
      <c r="F17" s="121" t="s">
        <v>43</v>
      </c>
      <c r="G17" s="121" t="s">
        <v>13</v>
      </c>
      <c r="H17" s="125" t="s">
        <v>8</v>
      </c>
      <c r="I17" s="126">
        <v>1.9500000476837158</v>
      </c>
    </row>
    <row r="18" spans="1:10">
      <c r="A18" s="127" t="s">
        <v>144</v>
      </c>
      <c r="B18" s="136">
        <v>0</v>
      </c>
      <c r="C18" s="130" t="s">
        <v>82</v>
      </c>
      <c r="D18" s="129" t="s">
        <v>39</v>
      </c>
      <c r="E18" s="130">
        <v>4</v>
      </c>
      <c r="F18" s="127" t="s">
        <v>83</v>
      </c>
      <c r="G18" s="127" t="s">
        <v>11</v>
      </c>
      <c r="H18" s="131" t="s">
        <v>8</v>
      </c>
      <c r="I18" s="132">
        <v>40.25</v>
      </c>
    </row>
    <row r="19" spans="1:10">
      <c r="A19" s="1" t="s">
        <v>144</v>
      </c>
      <c r="B19" s="2">
        <v>0</v>
      </c>
      <c r="C19" s="4" t="s">
        <v>46</v>
      </c>
      <c r="D19" s="3" t="s">
        <v>34</v>
      </c>
      <c r="E19" s="4">
        <v>7.0000000000000009</v>
      </c>
      <c r="F19" s="1" t="s">
        <v>139</v>
      </c>
      <c r="G19" s="1" t="s">
        <v>22</v>
      </c>
      <c r="H19" s="13" t="s">
        <v>8</v>
      </c>
      <c r="I19" s="6">
        <v>33.5</v>
      </c>
    </row>
    <row r="20" spans="1:10">
      <c r="A20" s="7" t="s">
        <v>144</v>
      </c>
      <c r="B20" s="8">
        <v>0</v>
      </c>
      <c r="C20" s="10" t="s">
        <v>47</v>
      </c>
      <c r="D20" s="9" t="s">
        <v>29</v>
      </c>
      <c r="E20" s="10">
        <v>7.0000000000000009</v>
      </c>
      <c r="F20" s="7" t="s">
        <v>48</v>
      </c>
      <c r="G20" s="7" t="s">
        <v>57</v>
      </c>
      <c r="H20" s="11" t="s">
        <v>21</v>
      </c>
      <c r="I20" s="12">
        <v>47.200000762939453</v>
      </c>
    </row>
    <row r="21" spans="1:10">
      <c r="A21" s="1" t="s">
        <v>144</v>
      </c>
      <c r="B21" s="2">
        <v>0</v>
      </c>
      <c r="C21" s="4" t="s">
        <v>47</v>
      </c>
      <c r="D21" s="3" t="s">
        <v>29</v>
      </c>
      <c r="E21" s="4">
        <v>7.0000000000000009</v>
      </c>
      <c r="F21" s="1" t="s">
        <v>48</v>
      </c>
      <c r="G21" s="1" t="s">
        <v>57</v>
      </c>
      <c r="H21" s="13" t="s">
        <v>8</v>
      </c>
      <c r="I21" s="6">
        <v>2.7999999523162842</v>
      </c>
    </row>
    <row r="22" spans="1:10">
      <c r="A22" s="7" t="s">
        <v>144</v>
      </c>
      <c r="B22" s="8">
        <v>0</v>
      </c>
      <c r="C22" s="10" t="s">
        <v>49</v>
      </c>
      <c r="D22" s="9" t="s">
        <v>29</v>
      </c>
      <c r="E22" s="10">
        <v>7.0000000000000009</v>
      </c>
      <c r="F22" s="7" t="s">
        <v>50</v>
      </c>
      <c r="G22" s="7" t="s">
        <v>56</v>
      </c>
      <c r="H22" s="11" t="s">
        <v>147</v>
      </c>
      <c r="I22" s="12">
        <v>2.4500000476837158</v>
      </c>
    </row>
    <row r="23" spans="1:10">
      <c r="A23" s="1" t="s">
        <v>144</v>
      </c>
      <c r="B23" s="2">
        <v>0</v>
      </c>
      <c r="C23" s="4" t="s">
        <v>49</v>
      </c>
      <c r="D23" s="3" t="s">
        <v>29</v>
      </c>
      <c r="E23" s="4">
        <v>7.0000000000000009</v>
      </c>
      <c r="F23" s="1" t="s">
        <v>50</v>
      </c>
      <c r="G23" s="1" t="s">
        <v>56</v>
      </c>
      <c r="H23" s="13" t="s">
        <v>8</v>
      </c>
      <c r="I23" s="6">
        <v>72.550003051757813</v>
      </c>
    </row>
    <row r="24" spans="1:10">
      <c r="A24" s="16" t="s">
        <v>148</v>
      </c>
      <c r="B24" s="17"/>
      <c r="C24" s="55"/>
      <c r="D24" s="18"/>
      <c r="E24" s="55"/>
      <c r="F24" s="16"/>
      <c r="G24" s="16"/>
      <c r="H24" s="62"/>
      <c r="I24" s="63">
        <f>SUM(I11:I23)</f>
        <v>239.35000455379486</v>
      </c>
    </row>
    <row r="26" spans="1:10" ht="22.5">
      <c r="A26" s="41" t="s">
        <v>23</v>
      </c>
      <c r="B26" s="42" t="s">
        <v>187</v>
      </c>
      <c r="C26" s="44" t="s">
        <v>24</v>
      </c>
      <c r="D26" s="43" t="s">
        <v>25</v>
      </c>
      <c r="E26" s="44" t="s">
        <v>1</v>
      </c>
      <c r="F26" s="41" t="s">
        <v>26</v>
      </c>
      <c r="G26" s="41" t="s">
        <v>0</v>
      </c>
      <c r="H26" s="61" t="s">
        <v>2</v>
      </c>
      <c r="I26" s="46" t="s">
        <v>27</v>
      </c>
      <c r="J26" s="69"/>
    </row>
    <row r="27" spans="1:10">
      <c r="A27" s="1" t="s">
        <v>144</v>
      </c>
      <c r="B27" s="2">
        <v>1</v>
      </c>
      <c r="C27" s="4" t="s">
        <v>89</v>
      </c>
      <c r="D27" s="3" t="s">
        <v>29</v>
      </c>
      <c r="E27" s="4">
        <v>7.0000000000000009</v>
      </c>
      <c r="F27" s="1" t="s">
        <v>90</v>
      </c>
      <c r="G27" s="1" t="s">
        <v>7</v>
      </c>
      <c r="H27" s="13" t="s">
        <v>21</v>
      </c>
      <c r="I27" s="6">
        <v>3.1500000953674316</v>
      </c>
    </row>
    <row r="28" spans="1:10">
      <c r="A28" s="7" t="s">
        <v>144</v>
      </c>
      <c r="B28" s="8">
        <v>1</v>
      </c>
      <c r="C28" s="10" t="s">
        <v>91</v>
      </c>
      <c r="D28" s="9" t="s">
        <v>34</v>
      </c>
      <c r="E28" s="10">
        <v>7.0000000000000009</v>
      </c>
      <c r="F28" s="7" t="s">
        <v>126</v>
      </c>
      <c r="G28" s="7" t="s">
        <v>15</v>
      </c>
      <c r="H28" s="11" t="s">
        <v>21</v>
      </c>
      <c r="I28" s="12">
        <v>29.700000762939453</v>
      </c>
    </row>
    <row r="29" spans="1:10">
      <c r="A29" s="1" t="s">
        <v>144</v>
      </c>
      <c r="B29" s="2">
        <v>1</v>
      </c>
      <c r="C29" s="4" t="s">
        <v>93</v>
      </c>
      <c r="D29" s="3" t="s">
        <v>34</v>
      </c>
      <c r="E29" s="4">
        <v>7.0000000000000009</v>
      </c>
      <c r="F29" s="1" t="s">
        <v>94</v>
      </c>
      <c r="G29" s="1" t="s">
        <v>15</v>
      </c>
      <c r="H29" s="13" t="s">
        <v>21</v>
      </c>
      <c r="I29" s="6">
        <v>47.25</v>
      </c>
    </row>
    <row r="30" spans="1:10">
      <c r="A30" s="16" t="s">
        <v>149</v>
      </c>
      <c r="B30" s="17"/>
      <c r="C30" s="55"/>
      <c r="D30" s="18"/>
      <c r="E30" s="55"/>
      <c r="F30" s="16"/>
      <c r="G30" s="16"/>
      <c r="H30" s="62"/>
      <c r="I30" s="63">
        <f>SUM(I27:I29)</f>
        <v>80.100000858306885</v>
      </c>
    </row>
    <row r="32" spans="1:10" ht="22.5">
      <c r="A32" s="19" t="s">
        <v>23</v>
      </c>
      <c r="B32" s="20" t="s">
        <v>187</v>
      </c>
      <c r="C32" s="22" t="s">
        <v>24</v>
      </c>
      <c r="D32" s="21" t="s">
        <v>25</v>
      </c>
      <c r="E32" s="22" t="s">
        <v>1</v>
      </c>
      <c r="F32" s="19" t="s">
        <v>26</v>
      </c>
      <c r="G32" s="19" t="s">
        <v>0</v>
      </c>
      <c r="H32" s="25" t="s">
        <v>2</v>
      </c>
      <c r="I32" s="24" t="s">
        <v>27</v>
      </c>
    </row>
    <row r="33" spans="1:9">
      <c r="A33" s="1" t="s">
        <v>20</v>
      </c>
      <c r="B33" s="2">
        <v>0</v>
      </c>
      <c r="C33" s="4" t="s">
        <v>51</v>
      </c>
      <c r="D33" s="3" t="s">
        <v>29</v>
      </c>
      <c r="E33" s="4">
        <v>7.0000000000000009</v>
      </c>
      <c r="F33" s="1" t="s">
        <v>52</v>
      </c>
      <c r="G33" s="1" t="s">
        <v>55</v>
      </c>
      <c r="H33" s="13" t="s">
        <v>116</v>
      </c>
      <c r="I33" s="6">
        <v>1</v>
      </c>
    </row>
    <row r="34" spans="1:9">
      <c r="A34" s="7" t="s">
        <v>20</v>
      </c>
      <c r="B34" s="8">
        <v>0</v>
      </c>
      <c r="C34" s="10" t="s">
        <v>51</v>
      </c>
      <c r="D34" s="9" t="s">
        <v>29</v>
      </c>
      <c r="E34" s="10">
        <v>7.0000000000000009</v>
      </c>
      <c r="F34" s="7" t="s">
        <v>52</v>
      </c>
      <c r="G34" s="7" t="s">
        <v>55</v>
      </c>
      <c r="H34" s="11" t="s">
        <v>8</v>
      </c>
      <c r="I34" s="12">
        <v>2.9000000953674316</v>
      </c>
    </row>
    <row r="35" spans="1:9">
      <c r="A35" s="1" t="s">
        <v>20</v>
      </c>
      <c r="B35" s="2">
        <v>0</v>
      </c>
      <c r="C35" s="4" t="s">
        <v>59</v>
      </c>
      <c r="D35" s="3" t="s">
        <v>39</v>
      </c>
      <c r="E35" s="4">
        <v>4</v>
      </c>
      <c r="F35" s="1" t="s">
        <v>150</v>
      </c>
      <c r="G35" s="1" t="s">
        <v>12</v>
      </c>
      <c r="H35" s="13" t="s">
        <v>8</v>
      </c>
      <c r="I35" s="6">
        <v>1.5</v>
      </c>
    </row>
    <row r="36" spans="1:9">
      <c r="A36" s="7" t="s">
        <v>20</v>
      </c>
      <c r="B36" s="8">
        <v>0</v>
      </c>
      <c r="C36" s="10" t="s">
        <v>62</v>
      </c>
      <c r="D36" s="9" t="s">
        <v>29</v>
      </c>
      <c r="E36" s="10">
        <v>7.0000000000000009</v>
      </c>
      <c r="F36" s="7" t="s">
        <v>63</v>
      </c>
      <c r="G36" s="7" t="s">
        <v>151</v>
      </c>
      <c r="H36" s="11" t="s">
        <v>8</v>
      </c>
      <c r="I36" s="12">
        <v>5.1999998092651367</v>
      </c>
    </row>
    <row r="37" spans="1:9">
      <c r="A37" s="1" t="s">
        <v>20</v>
      </c>
      <c r="B37" s="2">
        <v>0</v>
      </c>
      <c r="C37" s="4" t="s">
        <v>64</v>
      </c>
      <c r="D37" s="3" t="s">
        <v>34</v>
      </c>
      <c r="E37" s="4">
        <v>7.0000000000000009</v>
      </c>
      <c r="F37" s="1" t="s">
        <v>152</v>
      </c>
      <c r="G37" s="1" t="s">
        <v>20</v>
      </c>
      <c r="H37" s="13" t="s">
        <v>16</v>
      </c>
      <c r="I37" s="6">
        <v>27.049999237060547</v>
      </c>
    </row>
    <row r="38" spans="1:9">
      <c r="A38" s="7" t="s">
        <v>20</v>
      </c>
      <c r="B38" s="8">
        <v>0</v>
      </c>
      <c r="C38" s="10" t="s">
        <v>64</v>
      </c>
      <c r="D38" s="9" t="s">
        <v>34</v>
      </c>
      <c r="E38" s="10">
        <v>7.0000000000000009</v>
      </c>
      <c r="F38" s="7" t="s">
        <v>152</v>
      </c>
      <c r="G38" s="7" t="s">
        <v>20</v>
      </c>
      <c r="H38" s="11" t="s">
        <v>8</v>
      </c>
      <c r="I38" s="12">
        <v>29.399999618530273</v>
      </c>
    </row>
    <row r="39" spans="1:9">
      <c r="A39" s="1" t="s">
        <v>20</v>
      </c>
      <c r="B39" s="2">
        <v>0</v>
      </c>
      <c r="C39" s="4" t="s">
        <v>65</v>
      </c>
      <c r="D39" s="3" t="s">
        <v>29</v>
      </c>
      <c r="E39" s="4">
        <v>7.0000000000000009</v>
      </c>
      <c r="F39" s="1" t="s">
        <v>66</v>
      </c>
      <c r="G39" s="1" t="s">
        <v>7</v>
      </c>
      <c r="H39" s="13" t="s">
        <v>8</v>
      </c>
      <c r="I39" s="6">
        <v>2.25</v>
      </c>
    </row>
    <row r="40" spans="1:9">
      <c r="A40" s="1" t="s">
        <v>20</v>
      </c>
      <c r="B40" s="2">
        <v>0</v>
      </c>
      <c r="C40" s="4" t="s">
        <v>68</v>
      </c>
      <c r="D40" s="3" t="s">
        <v>39</v>
      </c>
      <c r="E40" s="4">
        <v>4</v>
      </c>
      <c r="F40" s="1" t="s">
        <v>153</v>
      </c>
      <c r="G40" s="1" t="s">
        <v>140</v>
      </c>
      <c r="H40" s="13" t="s">
        <v>8</v>
      </c>
      <c r="I40" s="6">
        <v>4.6999998092651367</v>
      </c>
    </row>
    <row r="41" spans="1:9">
      <c r="A41" s="16" t="s">
        <v>154</v>
      </c>
      <c r="B41" s="17"/>
      <c r="C41" s="55"/>
      <c r="D41" s="18"/>
      <c r="E41" s="55"/>
      <c r="F41" s="16"/>
      <c r="G41" s="16"/>
      <c r="H41" s="62"/>
      <c r="I41" s="63">
        <f>SUM(I33:I40)</f>
        <v>73.999998569488525</v>
      </c>
    </row>
    <row r="42" spans="1:9">
      <c r="A42" s="14"/>
      <c r="B42" s="14"/>
      <c r="C42" s="117"/>
      <c r="D42" s="15"/>
      <c r="E42" s="14"/>
      <c r="F42" s="14"/>
      <c r="G42" s="14"/>
      <c r="H42" s="70"/>
      <c r="I42" s="70"/>
    </row>
    <row r="43" spans="1:9" ht="22.5">
      <c r="A43" s="19" t="s">
        <v>23</v>
      </c>
      <c r="B43" s="20" t="s">
        <v>187</v>
      </c>
      <c r="C43" s="22" t="s">
        <v>24</v>
      </c>
      <c r="D43" s="21" t="s">
        <v>25</v>
      </c>
      <c r="E43" s="22" t="s">
        <v>1</v>
      </c>
      <c r="F43" s="19" t="s">
        <v>26</v>
      </c>
      <c r="G43" s="19" t="s">
        <v>0</v>
      </c>
      <c r="H43" s="25" t="s">
        <v>2</v>
      </c>
      <c r="I43" s="24" t="s">
        <v>27</v>
      </c>
    </row>
    <row r="44" spans="1:9">
      <c r="A44" s="1" t="s">
        <v>53</v>
      </c>
      <c r="B44" s="2">
        <v>0</v>
      </c>
      <c r="C44" s="4" t="s">
        <v>69</v>
      </c>
      <c r="D44" s="3" t="s">
        <v>29</v>
      </c>
      <c r="E44" s="4">
        <v>7.0000000000000009</v>
      </c>
      <c r="F44" s="1" t="s">
        <v>70</v>
      </c>
      <c r="G44" s="1" t="s">
        <v>61</v>
      </c>
      <c r="H44" s="13" t="s">
        <v>116</v>
      </c>
      <c r="I44" s="6">
        <v>1</v>
      </c>
    </row>
    <row r="45" spans="1:9">
      <c r="A45" s="7" t="s">
        <v>53</v>
      </c>
      <c r="B45" s="8">
        <v>0</v>
      </c>
      <c r="C45" s="10" t="s">
        <v>69</v>
      </c>
      <c r="D45" s="9" t="s">
        <v>29</v>
      </c>
      <c r="E45" s="10">
        <v>7.0000000000000009</v>
      </c>
      <c r="F45" s="7" t="s">
        <v>70</v>
      </c>
      <c r="G45" s="7" t="s">
        <v>61</v>
      </c>
      <c r="H45" s="11" t="s">
        <v>8</v>
      </c>
      <c r="I45" s="12">
        <v>21.600000381469727</v>
      </c>
    </row>
    <row r="46" spans="1:9">
      <c r="A46" s="1" t="s">
        <v>53</v>
      </c>
      <c r="B46" s="2">
        <v>0</v>
      </c>
      <c r="C46" s="4" t="s">
        <v>54</v>
      </c>
      <c r="D46" s="3" t="s">
        <v>39</v>
      </c>
      <c r="E46" s="4">
        <v>4</v>
      </c>
      <c r="F46" s="1" t="s">
        <v>155</v>
      </c>
      <c r="G46" s="1" t="s">
        <v>12</v>
      </c>
      <c r="H46" s="13" t="s">
        <v>8</v>
      </c>
      <c r="I46" s="6">
        <v>2.5999999046325684</v>
      </c>
    </row>
    <row r="47" spans="1:9">
      <c r="A47" s="16" t="s">
        <v>58</v>
      </c>
      <c r="B47" s="17"/>
      <c r="C47" s="55"/>
      <c r="D47" s="18"/>
      <c r="E47" s="55"/>
      <c r="F47" s="16"/>
      <c r="G47" s="16"/>
      <c r="H47" s="62"/>
      <c r="I47" s="63">
        <f>SUM(I44:I46)</f>
        <v>25.200000286102295</v>
      </c>
    </row>
    <row r="48" spans="1:9">
      <c r="A48" s="27"/>
      <c r="B48" s="29"/>
      <c r="C48" s="31"/>
      <c r="D48" s="30"/>
      <c r="E48" s="31"/>
      <c r="F48" s="27"/>
      <c r="G48" s="27"/>
      <c r="H48" s="32"/>
      <c r="I48" s="33"/>
    </row>
    <row r="49" spans="1:9" ht="18">
      <c r="A49" s="34" t="s">
        <v>156</v>
      </c>
      <c r="B49" s="36"/>
      <c r="C49" s="59"/>
      <c r="D49" s="37"/>
      <c r="E49" s="59"/>
      <c r="F49" s="34"/>
      <c r="G49" s="34"/>
      <c r="H49" s="68"/>
      <c r="I49" s="71">
        <f>SUM(I47,I41,I30,I24)</f>
        <v>418.65000426769257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3"/>
  <sheetViews>
    <sheetView topLeftCell="A4" workbookViewId="0">
      <selection activeCell="K41" sqref="K41:K43"/>
    </sheetView>
  </sheetViews>
  <sheetFormatPr defaultRowHeight="12.75"/>
  <cols>
    <col min="1" max="1" width="14.5" customWidth="1"/>
    <col min="2" max="2" width="9" style="105"/>
    <col min="7" max="7" width="13" customWidth="1"/>
  </cols>
  <sheetData>
    <row r="1" spans="1:17" ht="15">
      <c r="A1" s="53" t="s">
        <v>168</v>
      </c>
      <c r="B1" s="99"/>
      <c r="C1" s="53"/>
      <c r="D1" s="54"/>
      <c r="E1" s="54"/>
    </row>
    <row r="2" spans="1:17" ht="15">
      <c r="A2" s="53"/>
      <c r="B2" s="99"/>
      <c r="C2" s="53"/>
      <c r="D2" s="54"/>
      <c r="E2" s="54"/>
    </row>
    <row r="3" spans="1:17">
      <c r="A3" s="38" t="s">
        <v>71</v>
      </c>
      <c r="B3" s="115"/>
      <c r="C3" s="28" t="s">
        <v>72</v>
      </c>
      <c r="D3" s="73"/>
    </row>
    <row r="4" spans="1:17" ht="14.25">
      <c r="A4" s="38" t="s">
        <v>73</v>
      </c>
      <c r="B4" s="115"/>
      <c r="C4" s="75" t="s">
        <v>172</v>
      </c>
      <c r="D4" s="73"/>
      <c r="E4" s="40"/>
    </row>
    <row r="5" spans="1:17" ht="14.25">
      <c r="A5" s="72" t="s">
        <v>165</v>
      </c>
      <c r="B5" s="116"/>
      <c r="C5" s="75" t="s">
        <v>173</v>
      </c>
      <c r="D5" s="73"/>
      <c r="E5" s="40"/>
    </row>
    <row r="6" spans="1:17">
      <c r="A6" s="38" t="s">
        <v>74</v>
      </c>
      <c r="B6" s="115"/>
      <c r="C6" s="80" t="s">
        <v>184</v>
      </c>
      <c r="D6" s="81"/>
    </row>
    <row r="7" spans="1:17">
      <c r="A7" s="38" t="s">
        <v>75</v>
      </c>
      <c r="B7" s="115"/>
      <c r="C7" s="82" t="s">
        <v>210</v>
      </c>
      <c r="D7" s="81"/>
    </row>
    <row r="8" spans="1:17">
      <c r="A8" s="38" t="s">
        <v>76</v>
      </c>
      <c r="C8" s="82" t="s">
        <v>167</v>
      </c>
      <c r="D8" s="80"/>
    </row>
    <row r="11" spans="1:17">
      <c r="A11" s="77"/>
      <c r="B11" s="103"/>
      <c r="C11" s="78"/>
      <c r="D11" s="78"/>
      <c r="E11" s="78"/>
      <c r="F11" s="78"/>
      <c r="G11" s="78"/>
      <c r="H11" s="78"/>
    </row>
    <row r="12" spans="1:17">
      <c r="A12" s="79"/>
      <c r="B12" s="104"/>
      <c r="C12" s="79"/>
      <c r="D12" s="79"/>
      <c r="E12" s="79"/>
      <c r="F12" s="79"/>
      <c r="G12" s="79"/>
      <c r="H12" s="79"/>
    </row>
    <row r="13" spans="1:17">
      <c r="A13" s="79"/>
      <c r="B13" s="104"/>
      <c r="C13" s="79"/>
      <c r="D13" s="79"/>
      <c r="E13" s="79"/>
      <c r="F13" s="79"/>
      <c r="G13" s="79"/>
      <c r="H13" s="79"/>
    </row>
    <row r="14" spans="1:17" ht="22.5">
      <c r="A14" s="19" t="s">
        <v>23</v>
      </c>
      <c r="B14" s="22" t="s">
        <v>187</v>
      </c>
      <c r="C14" s="19" t="s">
        <v>24</v>
      </c>
      <c r="D14" s="21" t="s">
        <v>25</v>
      </c>
      <c r="E14" s="22" t="s">
        <v>1</v>
      </c>
      <c r="F14" s="23" t="s">
        <v>26</v>
      </c>
      <c r="G14" s="23" t="s">
        <v>0</v>
      </c>
      <c r="H14" s="19" t="s">
        <v>2</v>
      </c>
      <c r="I14" s="24" t="s">
        <v>27</v>
      </c>
      <c r="Q14" s="76"/>
    </row>
    <row r="15" spans="1:17">
      <c r="A15" s="83" t="s">
        <v>61</v>
      </c>
      <c r="B15" s="108">
        <v>0</v>
      </c>
      <c r="C15" s="109" t="s">
        <v>30</v>
      </c>
      <c r="D15" s="110" t="s">
        <v>29</v>
      </c>
      <c r="E15" s="111">
        <v>7.0000000000000009</v>
      </c>
      <c r="F15" s="112" t="s">
        <v>30</v>
      </c>
      <c r="G15" s="109" t="s">
        <v>55</v>
      </c>
      <c r="H15" s="109" t="s">
        <v>177</v>
      </c>
      <c r="I15" s="113">
        <v>1</v>
      </c>
    </row>
    <row r="16" spans="1:17">
      <c r="A16" s="83" t="s">
        <v>61</v>
      </c>
      <c r="B16" s="107">
        <v>0</v>
      </c>
      <c r="C16" s="84" t="s">
        <v>30</v>
      </c>
      <c r="D16" s="85" t="s">
        <v>29</v>
      </c>
      <c r="E16" s="86">
        <v>7.0000000000000009</v>
      </c>
      <c r="F16" s="84" t="s">
        <v>30</v>
      </c>
      <c r="G16" s="84" t="s">
        <v>55</v>
      </c>
      <c r="H16" s="87" t="s">
        <v>175</v>
      </c>
      <c r="I16" s="88">
        <v>3.9</v>
      </c>
    </row>
    <row r="17" spans="1:9">
      <c r="A17" s="83" t="s">
        <v>174</v>
      </c>
      <c r="B17" s="106">
        <v>0</v>
      </c>
      <c r="C17" s="89" t="s">
        <v>120</v>
      </c>
      <c r="D17" s="90" t="s">
        <v>34</v>
      </c>
      <c r="E17" s="91">
        <v>7.0000000000000009</v>
      </c>
      <c r="F17" s="89" t="s">
        <v>120</v>
      </c>
      <c r="G17" s="89" t="s">
        <v>178</v>
      </c>
      <c r="H17" s="92" t="s">
        <v>183</v>
      </c>
      <c r="I17" s="93">
        <v>20</v>
      </c>
    </row>
    <row r="18" spans="1:9" ht="22.5">
      <c r="A18" s="83" t="s">
        <v>174</v>
      </c>
      <c r="B18" s="107">
        <v>0</v>
      </c>
      <c r="C18" s="84" t="s">
        <v>121</v>
      </c>
      <c r="D18" s="85" t="s">
        <v>29</v>
      </c>
      <c r="E18" s="86">
        <v>7.0000000000000009</v>
      </c>
      <c r="F18" s="84" t="s">
        <v>121</v>
      </c>
      <c r="G18" s="137" t="s">
        <v>179</v>
      </c>
      <c r="H18" s="87" t="s">
        <v>147</v>
      </c>
      <c r="I18" s="88">
        <v>0.5</v>
      </c>
    </row>
    <row r="19" spans="1:9">
      <c r="A19" s="83" t="s">
        <v>180</v>
      </c>
      <c r="B19" s="106">
        <v>0</v>
      </c>
      <c r="C19" s="89" t="s">
        <v>122</v>
      </c>
      <c r="D19" s="90" t="s">
        <v>39</v>
      </c>
      <c r="E19" s="91">
        <v>4</v>
      </c>
      <c r="F19" s="89" t="s">
        <v>122</v>
      </c>
      <c r="G19" s="89" t="s">
        <v>181</v>
      </c>
      <c r="H19" s="92" t="s">
        <v>8</v>
      </c>
      <c r="I19" s="93">
        <v>1.5</v>
      </c>
    </row>
    <row r="20" spans="1:9">
      <c r="A20" s="83" t="s">
        <v>180</v>
      </c>
      <c r="B20" s="107">
        <v>0</v>
      </c>
      <c r="C20" s="84" t="s">
        <v>123</v>
      </c>
      <c r="D20" s="85" t="s">
        <v>39</v>
      </c>
      <c r="E20" s="86">
        <v>4</v>
      </c>
      <c r="F20" s="84" t="s">
        <v>123</v>
      </c>
      <c r="G20" s="84" t="s">
        <v>182</v>
      </c>
      <c r="H20" s="87" t="s">
        <v>8</v>
      </c>
      <c r="I20" s="88">
        <v>1.5</v>
      </c>
    </row>
    <row r="21" spans="1:9" ht="22.5">
      <c r="A21" s="83" t="s">
        <v>180</v>
      </c>
      <c r="B21" s="106">
        <v>0</v>
      </c>
      <c r="C21" s="89" t="s">
        <v>40</v>
      </c>
      <c r="D21" s="90" t="s">
        <v>39</v>
      </c>
      <c r="E21" s="91">
        <v>4</v>
      </c>
      <c r="F21" s="89" t="s">
        <v>40</v>
      </c>
      <c r="G21" s="94" t="s">
        <v>176</v>
      </c>
      <c r="H21" s="92" t="s">
        <v>8</v>
      </c>
      <c r="I21" s="93">
        <v>8</v>
      </c>
    </row>
    <row r="22" spans="1:9" ht="22.5">
      <c r="A22" s="83" t="s">
        <v>15</v>
      </c>
      <c r="B22" s="107">
        <v>0</v>
      </c>
      <c r="C22" s="84" t="s">
        <v>125</v>
      </c>
      <c r="D22" s="85" t="s">
        <v>34</v>
      </c>
      <c r="E22" s="86">
        <v>7.0000000000000009</v>
      </c>
      <c r="F22" s="84" t="s">
        <v>125</v>
      </c>
      <c r="G22" s="137" t="s">
        <v>185</v>
      </c>
      <c r="H22" s="87" t="s">
        <v>183</v>
      </c>
      <c r="I22" s="88">
        <v>12</v>
      </c>
    </row>
    <row r="23" spans="1:9">
      <c r="A23" s="26" t="s">
        <v>87</v>
      </c>
      <c r="B23" s="65"/>
      <c r="C23" s="26"/>
      <c r="D23" s="64"/>
      <c r="E23" s="65"/>
      <c r="F23" s="26"/>
      <c r="G23" s="26"/>
      <c r="H23" s="66"/>
      <c r="I23" s="67">
        <f>SUM(I15:I22)</f>
        <v>48.4</v>
      </c>
    </row>
  </sheetData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1"/>
  <sheetViews>
    <sheetView workbookViewId="0">
      <selection activeCell="F11" sqref="F11"/>
    </sheetView>
  </sheetViews>
  <sheetFormatPr defaultRowHeight="12.75"/>
  <cols>
    <col min="1" max="1" width="11" customWidth="1"/>
    <col min="2" max="2" width="9" style="105"/>
    <col min="4" max="4" width="10.875" bestFit="1" customWidth="1"/>
    <col min="7" max="7" width="16.625" bestFit="1" customWidth="1"/>
    <col min="8" max="8" width="11.875" bestFit="1" customWidth="1"/>
  </cols>
  <sheetData>
    <row r="1" spans="1:13" ht="15">
      <c r="A1" s="53" t="s">
        <v>169</v>
      </c>
      <c r="B1" s="99"/>
      <c r="C1" s="53"/>
      <c r="D1" s="54"/>
      <c r="E1" s="54"/>
    </row>
    <row r="2" spans="1:13" ht="15">
      <c r="A2" s="53"/>
      <c r="B2" s="99"/>
      <c r="C2" s="53"/>
      <c r="D2" s="54"/>
      <c r="E2" s="54"/>
    </row>
    <row r="3" spans="1:13">
      <c r="A3" s="77" t="s">
        <v>71</v>
      </c>
      <c r="B3" s="100"/>
      <c r="C3" s="82" t="s">
        <v>72</v>
      </c>
      <c r="D3" s="81"/>
      <c r="E3" s="80"/>
    </row>
    <row r="4" spans="1:13">
      <c r="A4" s="77" t="s">
        <v>73</v>
      </c>
      <c r="B4" s="100"/>
      <c r="C4" s="82" t="s">
        <v>170</v>
      </c>
      <c r="D4" s="81"/>
      <c r="E4" s="96"/>
    </row>
    <row r="5" spans="1:13">
      <c r="A5" s="95" t="s">
        <v>165</v>
      </c>
      <c r="B5" s="101"/>
      <c r="C5" s="95" t="s">
        <v>171</v>
      </c>
      <c r="D5" s="81"/>
      <c r="E5" s="96"/>
    </row>
    <row r="6" spans="1:13">
      <c r="A6" s="77" t="s">
        <v>74</v>
      </c>
      <c r="B6" s="100"/>
      <c r="C6" s="82" t="s">
        <v>184</v>
      </c>
      <c r="D6" s="81"/>
      <c r="E6" s="80"/>
    </row>
    <row r="7" spans="1:13">
      <c r="A7" s="77" t="s">
        <v>75</v>
      </c>
      <c r="B7" s="100"/>
      <c r="C7" s="82" t="s">
        <v>210</v>
      </c>
      <c r="D7" s="81"/>
      <c r="E7" s="80"/>
    </row>
    <row r="8" spans="1:13">
      <c r="A8" s="77" t="s">
        <v>76</v>
      </c>
      <c r="B8" s="102"/>
      <c r="C8" s="82" t="s">
        <v>167</v>
      </c>
      <c r="D8" s="80"/>
      <c r="E8" s="80"/>
    </row>
    <row r="11" spans="1:13">
      <c r="A11" s="77"/>
      <c r="B11" s="103"/>
      <c r="C11" s="78"/>
      <c r="D11" s="78"/>
      <c r="E11" s="78"/>
      <c r="F11" s="78"/>
      <c r="G11" s="78"/>
      <c r="H11" s="78"/>
      <c r="I11" s="78"/>
      <c r="M11" s="79"/>
    </row>
    <row r="12" spans="1:13">
      <c r="A12" s="79"/>
      <c r="B12" s="104"/>
      <c r="C12" s="79"/>
      <c r="D12" s="79"/>
      <c r="E12" s="79"/>
      <c r="F12" s="79"/>
      <c r="G12" s="79"/>
      <c r="H12" s="79"/>
      <c r="I12" s="79"/>
      <c r="M12" s="79"/>
    </row>
    <row r="13" spans="1:13" ht="22.5">
      <c r="A13" s="19" t="s">
        <v>23</v>
      </c>
      <c r="B13" s="22" t="s">
        <v>187</v>
      </c>
      <c r="C13" s="19" t="s">
        <v>24</v>
      </c>
      <c r="D13" s="21" t="s">
        <v>25</v>
      </c>
      <c r="E13" s="22" t="s">
        <v>1</v>
      </c>
      <c r="F13" s="23" t="s">
        <v>26</v>
      </c>
      <c r="G13" s="23" t="s">
        <v>0</v>
      </c>
      <c r="H13" s="19" t="s">
        <v>2</v>
      </c>
      <c r="I13" s="24" t="s">
        <v>27</v>
      </c>
    </row>
    <row r="14" spans="1:13">
      <c r="A14" s="83" t="s">
        <v>193</v>
      </c>
      <c r="B14" s="108">
        <v>0</v>
      </c>
      <c r="C14" s="109" t="s">
        <v>194</v>
      </c>
      <c r="D14" s="110" t="s">
        <v>29</v>
      </c>
      <c r="E14" s="111">
        <v>7.0000000000000009</v>
      </c>
      <c r="F14" s="109" t="s">
        <v>30</v>
      </c>
      <c r="G14" s="109" t="s">
        <v>55</v>
      </c>
      <c r="H14" s="114" t="s">
        <v>198</v>
      </c>
      <c r="I14" s="113">
        <v>8.25</v>
      </c>
    </row>
    <row r="15" spans="1:13">
      <c r="A15" s="83" t="s">
        <v>193</v>
      </c>
      <c r="B15" s="107">
        <v>0</v>
      </c>
      <c r="C15" s="84" t="s">
        <v>194</v>
      </c>
      <c r="D15" s="85" t="s">
        <v>34</v>
      </c>
      <c r="E15" s="86">
        <v>7.0000000000000009</v>
      </c>
      <c r="F15" s="84" t="s">
        <v>120</v>
      </c>
      <c r="G15" s="84" t="s">
        <v>196</v>
      </c>
      <c r="H15" s="87" t="s">
        <v>8</v>
      </c>
      <c r="I15" s="88">
        <v>8</v>
      </c>
    </row>
    <row r="16" spans="1:13">
      <c r="A16" s="83" t="s">
        <v>193</v>
      </c>
      <c r="B16" s="108">
        <v>0</v>
      </c>
      <c r="C16" s="109" t="s">
        <v>194</v>
      </c>
      <c r="D16" s="110" t="s">
        <v>34</v>
      </c>
      <c r="E16" s="111">
        <v>7</v>
      </c>
      <c r="F16" s="109" t="s">
        <v>199</v>
      </c>
      <c r="G16" s="109" t="s">
        <v>195</v>
      </c>
      <c r="H16" s="114" t="s">
        <v>8</v>
      </c>
      <c r="I16" s="113">
        <v>28</v>
      </c>
    </row>
    <row r="17" spans="1:9">
      <c r="A17" s="83" t="s">
        <v>193</v>
      </c>
      <c r="B17" s="107">
        <v>0</v>
      </c>
      <c r="C17" s="84" t="s">
        <v>194</v>
      </c>
      <c r="D17" s="85" t="s">
        <v>29</v>
      </c>
      <c r="E17" s="86">
        <v>7.0000000000000009</v>
      </c>
      <c r="F17" s="84" t="s">
        <v>121</v>
      </c>
      <c r="G17" s="84" t="s">
        <v>45</v>
      </c>
      <c r="H17" s="87" t="s">
        <v>117</v>
      </c>
      <c r="I17" s="88">
        <v>1.1000000238418579</v>
      </c>
    </row>
    <row r="18" spans="1:9">
      <c r="A18" s="83" t="s">
        <v>193</v>
      </c>
      <c r="B18" s="108">
        <v>0</v>
      </c>
      <c r="C18" s="109" t="s">
        <v>194</v>
      </c>
      <c r="D18" s="110" t="s">
        <v>39</v>
      </c>
      <c r="E18" s="111">
        <v>4</v>
      </c>
      <c r="F18" s="109" t="s">
        <v>122</v>
      </c>
      <c r="G18" s="109" t="s">
        <v>197</v>
      </c>
      <c r="H18" s="114" t="s">
        <v>8</v>
      </c>
      <c r="I18" s="113">
        <v>3.2</v>
      </c>
    </row>
    <row r="19" spans="1:9" ht="25.5" customHeight="1">
      <c r="A19" s="83" t="s">
        <v>193</v>
      </c>
      <c r="B19" s="107">
        <v>0</v>
      </c>
      <c r="C19" s="84" t="s">
        <v>194</v>
      </c>
      <c r="D19" s="85" t="s">
        <v>39</v>
      </c>
      <c r="E19" s="86">
        <v>4</v>
      </c>
      <c r="F19" s="84" t="s">
        <v>123</v>
      </c>
      <c r="G19" s="137" t="s">
        <v>207</v>
      </c>
      <c r="H19" s="87" t="s">
        <v>8</v>
      </c>
      <c r="I19" s="88">
        <v>3.2</v>
      </c>
    </row>
    <row r="20" spans="1:9">
      <c r="A20" s="83" t="s">
        <v>193</v>
      </c>
      <c r="B20" s="138">
        <v>0</v>
      </c>
      <c r="C20" s="139" t="s">
        <v>194</v>
      </c>
      <c r="D20" s="140" t="s">
        <v>205</v>
      </c>
      <c r="E20" s="141">
        <v>7</v>
      </c>
      <c r="F20" s="139"/>
      <c r="G20" s="139" t="s">
        <v>206</v>
      </c>
      <c r="H20" s="142"/>
      <c r="I20" s="143"/>
    </row>
    <row r="21" spans="1:9">
      <c r="A21" s="26" t="s">
        <v>87</v>
      </c>
      <c r="B21" s="65"/>
      <c r="C21" s="26"/>
      <c r="D21" s="64"/>
      <c r="E21" s="65"/>
      <c r="F21" s="26"/>
      <c r="G21" s="26"/>
      <c r="H21" s="66"/>
      <c r="I21" s="67">
        <f>SUM(I14:I19)</f>
        <v>51.750000023841864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AWZI Kralingseveer</vt:lpstr>
      <vt:lpstr>Steunpunt Zuidbroek</vt:lpstr>
      <vt:lpstr>gemaal de Kooi+keet</vt:lpstr>
      <vt:lpstr>AWZI Kortenoord</vt:lpstr>
      <vt:lpstr>Steunpunt Zuidplas</vt:lpstr>
      <vt:lpstr>Gem. A de Kroes</vt:lpstr>
    </vt:vector>
  </TitlesOfParts>
  <Company>HHSK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Maas - ten Have, Monique</dc:creator>
  <cp:lastModifiedBy>Liem, Sisca</cp:lastModifiedBy>
  <cp:lastPrinted>2020-12-10T14:22:54Z</cp:lastPrinted>
  <dcterms:created xsi:type="dcterms:W3CDTF">2015-10-13T09:32:37Z</dcterms:created>
  <dcterms:modified xsi:type="dcterms:W3CDTF">2020-12-10T14:23:42Z</dcterms:modified>
</cp:coreProperties>
</file>