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DICT\Leveranciersmanagement\Inkoop\Meervoudig onderhands\AICT-2020-0216 Salto  Toegangscontrolesysteem gymzalen\0.5 NVI\"/>
    </mc:Choice>
  </mc:AlternateContent>
  <bookViews>
    <workbookView xWindow="600" yWindow="330" windowWidth="20520" windowHeight="5040"/>
  </bookViews>
  <sheets>
    <sheet name="prijzenblad" sheetId="3" r:id="rId1"/>
  </sheets>
  <calcPr calcId="162913"/>
</workbook>
</file>

<file path=xl/calcChain.xml><?xml version="1.0" encoding="utf-8"?>
<calcChain xmlns="http://schemas.openxmlformats.org/spreadsheetml/2006/main">
  <c r="D50" i="3" l="1"/>
  <c r="L58" i="3"/>
  <c r="L57" i="3"/>
  <c r="L56" i="3"/>
  <c r="D63" i="3" l="1"/>
  <c r="D15" i="3" l="1"/>
  <c r="D39" i="3" l="1"/>
  <c r="D32" i="3"/>
  <c r="F68" i="3"/>
  <c r="F69" i="3"/>
  <c r="E75" i="3" l="1"/>
  <c r="D26" i="3"/>
  <c r="D41" i="3" s="1"/>
  <c r="E79" i="3" l="1"/>
  <c r="E78" i="3"/>
  <c r="E74" i="3"/>
  <c r="E76" i="3" s="1"/>
  <c r="E80" i="3" l="1"/>
  <c r="F70" i="3"/>
  <c r="F67" i="3" l="1"/>
  <c r="F71" i="3" l="1"/>
  <c r="E82" i="3" s="1"/>
</calcChain>
</file>

<file path=xl/sharedStrings.xml><?xml version="1.0" encoding="utf-8"?>
<sst xmlns="http://schemas.openxmlformats.org/spreadsheetml/2006/main" count="83" uniqueCount="69">
  <si>
    <t>Totaal uurtarieven</t>
  </si>
  <si>
    <t>WAARIN BEGREPEN:</t>
  </si>
  <si>
    <t>Aanvullende consultancy</t>
  </si>
  <si>
    <t>Service Level Agreement (SLA), Dossier Afspraken en Procedures (DAP) en Dossier Financiele Afspraken (DFA).</t>
  </si>
  <si>
    <t>Eénmalige kosten</t>
  </si>
  <si>
    <t>Toelichting</t>
  </si>
  <si>
    <t>Uurtarief</t>
  </si>
  <si>
    <t>Uren</t>
  </si>
  <si>
    <t>Totaal</t>
  </si>
  <si>
    <t>Verwerkersovereenkomst.</t>
  </si>
  <si>
    <t>Handtekening bevoegd functionaris en datum van ondertekening</t>
  </si>
  <si>
    <t>Alleen de witte en gele velden mogen worden ingevuld.</t>
  </si>
  <si>
    <t>Sub totaal</t>
  </si>
  <si>
    <t>Projectleider</t>
  </si>
  <si>
    <t xml:space="preserve"> </t>
  </si>
  <si>
    <t>Naam &amp; functie Inschrijver</t>
  </si>
  <si>
    <t>Security / Informatiebeveiliging</t>
  </si>
  <si>
    <t xml:space="preserve">Het verzorgen van een pen,- en hacktest voor life gang. In dit bedrag zitten ook een evetuele her-test(en) indien zaken opnieuw getoetst moeten worden na bevindingen. </t>
  </si>
  <si>
    <t>Overig (specificeren)</t>
  </si>
  <si>
    <r>
      <t>Hieronder kan inschrijver "</t>
    </r>
    <r>
      <rPr>
        <b/>
        <sz val="11"/>
        <color theme="1"/>
        <rFont val="Calibri"/>
        <family val="2"/>
      </rPr>
      <t>jaarlijkse"</t>
    </r>
    <r>
      <rPr>
        <sz val="11"/>
        <color theme="1"/>
        <rFont val="Calibri"/>
        <family val="2"/>
      </rPr>
      <t xml:space="preserve"> kosten specificeren welke ook van toepassing zijn. </t>
    </r>
  </si>
  <si>
    <t>Eenmalige kosten</t>
  </si>
  <si>
    <t>Jaarlijkse kosten m.b.t. beheer, onderhoud en gebruiksrechten.</t>
  </si>
  <si>
    <t xml:space="preserve">1e verlenging kosten beheer, onderhoud en gebruiksrechten van 2 jaar </t>
  </si>
  <si>
    <t>2e verlenging kosten beheer, onderhoud en gebruiksrechten van 2 jaar</t>
  </si>
  <si>
    <t>"0"meeting uitvoeren toegangscontrole systemen div. locaties Adam en Weesp</t>
  </si>
  <si>
    <t xml:space="preserve">Realisatie koppelingen met o.a. gebouwbeheersystemen, alarm installaties, intercoms, slagbomen, en derde gebruikers met gemeenschappelijke deuren (Schoolbesturen) </t>
  </si>
  <si>
    <t>Realisatie nieuw netwerk die de Salto connectiviteit met neveninstallaties en gebruikers voorziet.</t>
  </si>
  <si>
    <t>Connectiviteit / koppelingen</t>
  </si>
  <si>
    <t xml:space="preserve">sub totaal </t>
  </si>
  <si>
    <t>Het projectmatig aansturen en coordineren van de werkzaamheden.</t>
  </si>
  <si>
    <t>Opleiden van maximaal twee (2) functioneel beheerders en twee (2) gebruikers.(key-users)</t>
  </si>
  <si>
    <t>Realisatie koppeling met software t.b.v. 20 slagbomen.</t>
  </si>
  <si>
    <t>Realisatie koppeling met software t.b.v. alarm voor 15 locaties</t>
  </si>
  <si>
    <t>Realisatie koppeling met software t.b.v gebouwbeheersysteem voor 5 locaties</t>
  </si>
  <si>
    <t>Realisatie koppeling met software t.b.v deuren op afstand bedienen voor 30 deuren.</t>
  </si>
  <si>
    <t>Realisatie koppeling met software t.b.v Intercom voor 20 locaties</t>
  </si>
  <si>
    <t xml:space="preserve">Onderhoud toegangssystemen </t>
  </si>
  <si>
    <t>Total eenmalige kosten</t>
  </si>
  <si>
    <t>Onderhoud Connectiviteit / koppelingen</t>
  </si>
  <si>
    <t>Initiele contractduur van 4 jaar incl. eenmalige kosten</t>
  </si>
  <si>
    <t>Totaal eenmalig en 8 jaar beheer, onderhoud en gebruiksrechten.</t>
  </si>
  <si>
    <t>………………………………………………………………………………………………………………………………………..datum…………………………..2021.</t>
  </si>
  <si>
    <t>Totale onderhoudskosten per jaar</t>
  </si>
  <si>
    <t>Dit onderdeel betreft de opname van een fictief aantal projecturen. Het doel van deze post is alleen het vaststellen van de uurtarieven per rol. Het uurtarief wat u invuld, zal worden gebruikt indien 'meerwerk"wenselijk is. Hoe hoger uw uurtarief, hoe hoger de opdrachtsom. Deze post is nadrukkelijk geen afnameverplichting! Het maximale uurtarief wat u kunt invullen is € 125,00 per uur (all-in) ex BTW. Indien u een hoger tarief invult, wordt u inschrijving terzijde gelegd!</t>
  </si>
  <si>
    <t>Overige</t>
  </si>
  <si>
    <t>ICT werkzaamheden (software &amp; koppelingen)</t>
  </si>
  <si>
    <t>Installateur (senior) Toegangssystemen</t>
  </si>
  <si>
    <r>
      <t>Hieronder kan inschrijver "</t>
    </r>
    <r>
      <rPr>
        <b/>
        <sz val="11"/>
        <color theme="1"/>
        <rFont val="Calibri"/>
        <family val="2"/>
      </rPr>
      <t>overige eenmalige"</t>
    </r>
    <r>
      <rPr>
        <sz val="11"/>
        <color theme="1"/>
        <rFont val="Calibri"/>
        <family val="2"/>
      </rPr>
      <t xml:space="preserve"> kosten specificeren welke ook van toepassing zijn. </t>
    </r>
  </si>
  <si>
    <r>
      <rPr>
        <sz val="11"/>
        <rFont val="Calibri"/>
        <family val="2"/>
      </rPr>
      <t xml:space="preserve">Betreft de initiele contractduur incl totaal verlengingen en totaal uurtarieven. </t>
    </r>
    <r>
      <rPr>
        <b/>
        <sz val="11"/>
        <rFont val="Calibri"/>
        <family val="2"/>
      </rPr>
      <t xml:space="preserve">
Op basis hiervan wordt uw score op het onderdeel "prijs" vastgesteld. Het betreft hier geen aanneemsom of opdrachtwaarde. </t>
    </r>
  </si>
  <si>
    <t>Inventarisatie en implementatie</t>
  </si>
  <si>
    <t>Inrichten nieuwe SaaS softwareomgeving inclusief levering van de benodigde licentie(s)</t>
  </si>
  <si>
    <t>Verder afstemmen en vaststellen documenten</t>
  </si>
  <si>
    <t>Implementatie, -Toegangs,-en Inventarisatieplan.</t>
  </si>
  <si>
    <t xml:space="preserve">Conversie,- migratie,- installatie en testen van huidige systeem naar nieuw systeem </t>
  </si>
  <si>
    <t>Onderhoud Slagbomen (uitgaande van 15 stuks)</t>
  </si>
  <si>
    <t>Onderhoud liften (uitgaande van 10 stuks)</t>
  </si>
  <si>
    <t xml:space="preserve">Onderstaande aantallen toegangssystemen zijn alleen uitsluitend neergezet om mee te rekenen. Het daadwerkelijke aantal toegangssystemen wijkt af. Hoeveel de afwijking is, dat is exact bekend. De afrekening van deze post zal uitsluitend gedaan worden op daadwerkelijke aantallen welke in onderhoud zijn genomen. </t>
  </si>
  <si>
    <t>Gebruiksrecht Software</t>
  </si>
  <si>
    <t>Exploitatiekosten per jaar (beheer &amp; onderhoud)</t>
  </si>
  <si>
    <t xml:space="preserve">Op basis van de wensen/eisen komende vanuit het bestek. </t>
  </si>
  <si>
    <t>Prijs per stuk.</t>
  </si>
  <si>
    <t>Onderhoud deuren (uitgaande van 80 stuks).</t>
  </si>
  <si>
    <t xml:space="preserve">Gebruik centrale database (de SaaS applicatie) waarmee de toegangscontrole systemen beheert en aangestuurd worden. Betreft een vaste prijs per jaar inclusief beheer &amp; support en gebruiksrecht op basis van de wensen/eisen komende vanuit het bestek. </t>
  </si>
  <si>
    <t xml:space="preserve">Prijs beheer &amp; support van de koppelingen en op basis van de wensen/eisen komende vanuit het bestek. We gaan uit van 90 stuks zoals in regel 22 t/m 28 zijn gespecificeerd. Uiteindelijk wordt betaald wat wij daadwerkelijk afnemen. </t>
  </si>
  <si>
    <t>Rekeneenheid &gt; Prijs per stuk &gt; bij extra aankoop.</t>
  </si>
  <si>
    <t>Rekeneenheid &gt; Prijs per stuk &gt; bij extra aankoop</t>
  </si>
  <si>
    <t>Betreft : Levering, implementatie en onderhoud van toegangscontrolesystemen. Referentie nr : AICT-2020-0216</t>
  </si>
  <si>
    <t>LET OP! Alleen de witte en gele velden mogen ingevuld worden.</t>
  </si>
  <si>
    <t>Bijlage: Formulier F - Prijzenblad V0.4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</si>
</sst>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13]\ #,##0"/>
    <numFmt numFmtId="165" formatCode="[$€-2]\ #,##0"/>
    <numFmt numFmtId="166" formatCode="[$€-413]\ #,##0.00"/>
  </numFmts>
  <fonts count="19" x14ac:knownFonts="1">
    <font>
      <sz val="11"/>
      <color theme="1"/>
      <name val="Calibri"/>
      <family val="2"/>
    </font>
    <font>
      <sz val="11"/>
      <name val="Calibri"/>
      <family val="2"/>
    </font>
    <font>
      <sz val="18"/>
      <color theme="1"/>
      <name val="Calibri"/>
      <family val="2"/>
    </font>
    <font>
      <b/>
      <sz val="11"/>
      <color theme="1"/>
      <name val="Calibri"/>
      <family val="2"/>
    </font>
    <font>
      <b/>
      <sz val="11"/>
      <name val="Calibri"/>
      <family val="2"/>
    </font>
    <font>
      <b/>
      <sz val="18"/>
      <color theme="1"/>
      <name val="Calibri"/>
      <family val="2"/>
    </font>
    <font>
      <b/>
      <i/>
      <sz val="12"/>
      <color theme="1"/>
      <name val="Calibri"/>
      <family val="2"/>
    </font>
    <font>
      <b/>
      <sz val="11"/>
      <color theme="0"/>
      <name val="Calibri"/>
      <family val="2"/>
    </font>
    <font>
      <sz val="14"/>
      <color theme="1"/>
      <name val="Calibri"/>
      <family val="2"/>
    </font>
    <font>
      <b/>
      <sz val="14"/>
      <color theme="1"/>
      <name val="Calibri"/>
      <family val="2"/>
    </font>
    <font>
      <sz val="12"/>
      <color theme="1"/>
      <name val="Calibri"/>
      <family val="2"/>
    </font>
    <font>
      <i/>
      <sz val="12"/>
      <color theme="1"/>
      <name val="Calibri"/>
      <family val="2"/>
    </font>
    <font>
      <b/>
      <i/>
      <sz val="11"/>
      <color theme="0"/>
      <name val="Calibri"/>
      <family val="2"/>
    </font>
    <font>
      <b/>
      <i/>
      <sz val="11"/>
      <name val="Calibri"/>
      <family val="2"/>
    </font>
    <font>
      <b/>
      <i/>
      <sz val="11"/>
      <color theme="1"/>
      <name val="Calibri"/>
      <family val="2"/>
    </font>
    <font>
      <i/>
      <sz val="11"/>
      <name val="Calibri"/>
      <family val="2"/>
    </font>
    <font>
      <b/>
      <sz val="22"/>
      <color theme="1"/>
      <name val="Calibri"/>
      <family val="2"/>
    </font>
    <font>
      <sz val="16"/>
      <color theme="1"/>
      <name val="Calibri"/>
      <family val="2"/>
    </font>
    <font>
      <b/>
      <sz val="16"/>
      <color theme="0"/>
      <name val="Calibri"/>
      <family val="2"/>
    </font>
  </fonts>
  <fills count="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0000"/>
        <bgColor indexed="64"/>
      </patternFill>
    </fill>
  </fills>
  <borders count="16">
    <border>
      <left/>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25">
    <xf numFmtId="0" fontId="0" fillId="0" borderId="0" xfId="0"/>
    <xf numFmtId="0" fontId="0" fillId="4" borderId="0" xfId="0" applyFill="1"/>
    <xf numFmtId="0" fontId="0" fillId="3" borderId="1" xfId="0" applyFill="1" applyBorder="1"/>
    <xf numFmtId="0" fontId="0" fillId="3" borderId="1" xfId="0" applyFill="1" applyBorder="1" applyAlignment="1">
      <alignment horizontal="center"/>
    </xf>
    <xf numFmtId="165" fontId="0" fillId="3" borderId="1" xfId="0" applyNumberFormat="1" applyFill="1" applyBorder="1" applyAlignment="1">
      <alignment horizontal="right"/>
    </xf>
    <xf numFmtId="0" fontId="0" fillId="3" borderId="1" xfId="0" applyFill="1" applyBorder="1" applyAlignment="1">
      <alignment horizontal="right"/>
    </xf>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164" fontId="0" fillId="3" borderId="0" xfId="0" applyNumberFormat="1" applyFill="1" applyBorder="1"/>
    <xf numFmtId="0" fontId="0" fillId="3" borderId="0" xfId="0" applyFill="1" applyBorder="1" applyAlignment="1">
      <alignment horizontal="center"/>
    </xf>
    <xf numFmtId="0" fontId="3" fillId="3" borderId="0" xfId="0" applyFont="1" applyFill="1" applyBorder="1" applyAlignment="1">
      <alignment horizontal="right"/>
    </xf>
    <xf numFmtId="0" fontId="0" fillId="3" borderId="0" xfId="0" applyFill="1" applyBorder="1" applyAlignment="1">
      <alignment horizontal="right"/>
    </xf>
    <xf numFmtId="164" fontId="0" fillId="3" borderId="0" xfId="0" applyNumberFormat="1" applyFill="1" applyBorder="1" applyAlignment="1">
      <alignment horizontal="center"/>
    </xf>
    <xf numFmtId="0" fontId="1" fillId="3" borderId="0" xfId="0" applyFont="1" applyFill="1" applyBorder="1"/>
    <xf numFmtId="165" fontId="0" fillId="3" borderId="0" xfId="0" applyNumberFormat="1" applyFill="1" applyBorder="1" applyAlignment="1">
      <alignment horizontal="right"/>
    </xf>
    <xf numFmtId="0" fontId="2" fillId="3" borderId="5" xfId="0" applyFont="1" applyFill="1" applyBorder="1" applyAlignment="1">
      <alignment vertical="top"/>
    </xf>
    <xf numFmtId="0" fontId="2" fillId="3" borderId="0" xfId="0" applyFont="1" applyFill="1" applyBorder="1" applyAlignment="1">
      <alignment vertical="top"/>
    </xf>
    <xf numFmtId="0" fontId="3" fillId="4" borderId="0" xfId="0" applyFont="1" applyFill="1" applyAlignment="1">
      <alignment vertical="top"/>
    </xf>
    <xf numFmtId="0" fontId="5" fillId="3" borderId="5" xfId="0" applyFont="1" applyFill="1" applyBorder="1" applyAlignment="1">
      <alignment vertical="top"/>
    </xf>
    <xf numFmtId="0" fontId="5" fillId="3" borderId="0" xfId="0" applyFont="1" applyFill="1" applyBorder="1" applyAlignment="1">
      <alignment vertical="top"/>
    </xf>
    <xf numFmtId="0" fontId="3" fillId="3" borderId="0" xfId="0" applyFont="1" applyFill="1" applyBorder="1" applyAlignment="1">
      <alignment vertical="top"/>
    </xf>
    <xf numFmtId="0" fontId="3" fillId="3" borderId="6" xfId="0" applyFont="1" applyFill="1" applyBorder="1" applyAlignment="1">
      <alignment vertical="top"/>
    </xf>
    <xf numFmtId="0" fontId="3" fillId="0" borderId="0" xfId="0" applyFont="1" applyAlignment="1">
      <alignment vertical="top"/>
    </xf>
    <xf numFmtId="164" fontId="0" fillId="2" borderId="0" xfId="0" applyNumberFormat="1" applyFill="1" applyBorder="1" applyAlignment="1" applyProtection="1">
      <alignment horizontal="center" vertical="center"/>
      <protection locked="0"/>
    </xf>
    <xf numFmtId="0" fontId="0" fillId="4" borderId="0" xfId="0" applyFill="1" applyAlignment="1">
      <alignment horizontal="center"/>
    </xf>
    <xf numFmtId="164" fontId="0" fillId="2" borderId="0" xfId="0" applyNumberFormat="1" applyFill="1" applyBorder="1" applyAlignment="1" applyProtection="1">
      <alignment horizontal="center"/>
      <protection locked="0"/>
    </xf>
    <xf numFmtId="164" fontId="0" fillId="2" borderId="1" xfId="0" applyNumberFormat="1" applyFill="1" applyBorder="1" applyAlignment="1" applyProtection="1">
      <alignment horizontal="center"/>
      <protection locked="0"/>
    </xf>
    <xf numFmtId="0" fontId="5" fillId="3" borderId="0" xfId="0" applyFont="1" applyFill="1" applyBorder="1" applyAlignment="1">
      <alignment horizontal="center" vertical="top"/>
    </xf>
    <xf numFmtId="0" fontId="2" fillId="3" borderId="0" xfId="0" applyFont="1" applyFill="1" applyBorder="1" applyAlignment="1">
      <alignment horizontal="center" vertical="top"/>
    </xf>
    <xf numFmtId="0" fontId="0" fillId="3" borderId="8" xfId="0" applyFill="1" applyBorder="1" applyAlignment="1">
      <alignment horizontal="center"/>
    </xf>
    <xf numFmtId="0" fontId="0" fillId="0" borderId="0" xfId="0" applyAlignment="1">
      <alignment horizontal="center"/>
    </xf>
    <xf numFmtId="164" fontId="0" fillId="3" borderId="1" xfId="0" applyNumberFormat="1" applyFill="1" applyBorder="1" applyAlignment="1">
      <alignment horizontal="center"/>
    </xf>
    <xf numFmtId="0" fontId="6" fillId="3" borderId="0" xfId="0" applyFont="1" applyFill="1" applyBorder="1"/>
    <xf numFmtId="0" fontId="8" fillId="4" borderId="0" xfId="0" applyFont="1" applyFill="1"/>
    <xf numFmtId="0" fontId="9" fillId="3" borderId="0" xfId="0" applyFont="1" applyFill="1" applyBorder="1"/>
    <xf numFmtId="164" fontId="8" fillId="3" borderId="0" xfId="0" applyNumberFormat="1" applyFont="1" applyFill="1" applyBorder="1" applyAlignment="1">
      <alignment horizontal="center"/>
    </xf>
    <xf numFmtId="0" fontId="8" fillId="3" borderId="0" xfId="0" applyFont="1" applyFill="1" applyBorder="1"/>
    <xf numFmtId="0" fontId="8" fillId="3" borderId="6" xfId="0" applyFont="1" applyFill="1" applyBorder="1"/>
    <xf numFmtId="0" fontId="8" fillId="0" borderId="0" xfId="0" applyFont="1"/>
    <xf numFmtId="0" fontId="9" fillId="3" borderId="5" xfId="0" applyFont="1" applyFill="1" applyBorder="1"/>
    <xf numFmtId="164" fontId="9" fillId="3" borderId="0" xfId="0" applyNumberFormat="1" applyFont="1" applyFill="1" applyBorder="1" applyAlignment="1">
      <alignment horizontal="center"/>
    </xf>
    <xf numFmtId="0" fontId="9" fillId="3" borderId="0" xfId="0" applyFont="1" applyFill="1" applyBorder="1" applyAlignment="1">
      <alignment horizontal="center"/>
    </xf>
    <xf numFmtId="0" fontId="9" fillId="3" borderId="0" xfId="0" applyFont="1" applyFill="1" applyBorder="1" applyAlignment="1">
      <alignment horizontal="right"/>
    </xf>
    <xf numFmtId="0" fontId="9" fillId="4" borderId="0" xfId="0" applyFont="1" applyFill="1"/>
    <xf numFmtId="0" fontId="9" fillId="3" borderId="6" xfId="0" applyFont="1" applyFill="1" applyBorder="1"/>
    <xf numFmtId="0" fontId="9" fillId="0" borderId="0" xfId="0" applyFont="1"/>
    <xf numFmtId="0" fontId="10" fillId="3" borderId="0" xfId="0" applyFont="1" applyFill="1" applyBorder="1"/>
    <xf numFmtId="0" fontId="11" fillId="3" borderId="0" xfId="0" applyFont="1" applyFill="1" applyBorder="1"/>
    <xf numFmtId="0" fontId="10" fillId="3" borderId="0" xfId="0" applyFont="1" applyFill="1" applyBorder="1" applyAlignment="1">
      <alignment horizontal="center"/>
    </xf>
    <xf numFmtId="0" fontId="1" fillId="3" borderId="1" xfId="0" applyFont="1" applyFill="1" applyBorder="1" applyAlignment="1" applyProtection="1">
      <alignment horizontal="left"/>
      <protection locked="0"/>
    </xf>
    <xf numFmtId="0" fontId="1" fillId="3" borderId="0" xfId="0" applyFont="1" applyFill="1" applyBorder="1" applyAlignment="1" applyProtection="1">
      <alignment horizontal="left"/>
      <protection locked="0"/>
    </xf>
    <xf numFmtId="0" fontId="1" fillId="3" borderId="0" xfId="0" applyFont="1" applyFill="1" applyBorder="1" applyAlignment="1" applyProtection="1">
      <alignment horizontal="left"/>
      <protection locked="0"/>
    </xf>
    <xf numFmtId="3" fontId="0" fillId="3" borderId="0" xfId="0" applyNumberFormat="1" applyFill="1" applyBorder="1" applyAlignment="1">
      <alignment horizontal="center"/>
    </xf>
    <xf numFmtId="0" fontId="0" fillId="3" borderId="0" xfId="0" applyFill="1" applyBorder="1" applyAlignment="1">
      <alignment horizontal="right" vertical="center"/>
    </xf>
    <xf numFmtId="0" fontId="4" fillId="3" borderId="0" xfId="0" applyFont="1" applyFill="1" applyBorder="1" applyAlignment="1" applyProtection="1">
      <alignment horizontal="left"/>
      <protection locked="0"/>
    </xf>
    <xf numFmtId="0" fontId="7" fillId="5" borderId="0" xfId="0" applyFont="1" applyFill="1" applyBorder="1" applyAlignment="1">
      <alignment horizontal="center"/>
    </xf>
    <xf numFmtId="0" fontId="7" fillId="5" borderId="0" xfId="0" applyFont="1" applyFill="1" applyBorder="1" applyAlignment="1">
      <alignment horizontal="right"/>
    </xf>
    <xf numFmtId="164" fontId="7" fillId="5" borderId="0" xfId="0" applyNumberFormat="1" applyFont="1" applyFill="1" applyBorder="1" applyAlignment="1">
      <alignment horizontal="center"/>
    </xf>
    <xf numFmtId="0" fontId="10" fillId="4" borderId="0" xfId="0" applyFont="1" applyFill="1" applyBorder="1"/>
    <xf numFmtId="0" fontId="10" fillId="4" borderId="0" xfId="0" applyFont="1" applyFill="1" applyBorder="1" applyAlignment="1">
      <alignment horizontal="center"/>
    </xf>
    <xf numFmtId="0" fontId="4" fillId="6" borderId="0" xfId="0" applyFont="1" applyFill="1" applyBorder="1" applyAlignment="1">
      <alignment wrapText="1"/>
    </xf>
    <xf numFmtId="0" fontId="4" fillId="6" borderId="0" xfId="0" applyFont="1" applyFill="1" applyBorder="1" applyAlignment="1">
      <alignment horizontal="center" wrapText="1"/>
    </xf>
    <xf numFmtId="164" fontId="4" fillId="6" borderId="0" xfId="0" applyNumberFormat="1" applyFont="1" applyFill="1" applyBorder="1" applyAlignment="1">
      <alignment vertical="center"/>
    </xf>
    <xf numFmtId="164" fontId="3" fillId="3" borderId="0" xfId="0" applyNumberFormat="1" applyFont="1" applyFill="1" applyBorder="1"/>
    <xf numFmtId="0" fontId="3" fillId="3" borderId="0" xfId="0" applyFont="1" applyFill="1" applyBorder="1"/>
    <xf numFmtId="0" fontId="1" fillId="3" borderId="0" xfId="0" applyFont="1" applyFill="1" applyBorder="1" applyAlignment="1" applyProtection="1">
      <alignment horizontal="left"/>
      <protection locked="0"/>
    </xf>
    <xf numFmtId="0" fontId="4" fillId="3" borderId="0" xfId="0" applyFont="1" applyFill="1" applyBorder="1" applyAlignment="1">
      <alignment horizontal="left"/>
    </xf>
    <xf numFmtId="0" fontId="1" fillId="3" borderId="0" xfId="0" applyFont="1" applyFill="1" applyBorder="1" applyAlignment="1" applyProtection="1">
      <alignment horizontal="left" wrapText="1"/>
      <protection locked="0"/>
    </xf>
    <xf numFmtId="0" fontId="13" fillId="3" borderId="0" xfId="0" applyFont="1" applyFill="1" applyBorder="1" applyAlignment="1" applyProtection="1">
      <alignment horizontal="right"/>
      <protection locked="0"/>
    </xf>
    <xf numFmtId="0" fontId="14" fillId="3" borderId="0" xfId="0" applyFont="1" applyFill="1" applyBorder="1" applyAlignment="1">
      <alignment horizontal="right"/>
    </xf>
    <xf numFmtId="164" fontId="1" fillId="3" borderId="0" xfId="0" applyNumberFormat="1" applyFont="1" applyFill="1" applyBorder="1" applyAlignment="1" applyProtection="1">
      <alignment horizontal="center"/>
      <protection locked="0"/>
    </xf>
    <xf numFmtId="0" fontId="12" fillId="7" borderId="0" xfId="0" applyFont="1" applyFill="1" applyBorder="1"/>
    <xf numFmtId="165" fontId="7" fillId="5" borderId="0" xfId="0" applyNumberFormat="1" applyFont="1" applyFill="1" applyBorder="1" applyAlignment="1">
      <alignment horizontal="right"/>
    </xf>
    <xf numFmtId="0" fontId="4" fillId="7" borderId="0" xfId="0" applyFont="1" applyFill="1" applyBorder="1"/>
    <xf numFmtId="0" fontId="4" fillId="7" borderId="0" xfId="0" applyFont="1" applyFill="1" applyBorder="1" applyAlignment="1">
      <alignment horizontal="center"/>
    </xf>
    <xf numFmtId="164" fontId="4" fillId="7" borderId="0" xfId="0" applyNumberFormat="1" applyFont="1" applyFill="1" applyBorder="1"/>
    <xf numFmtId="0" fontId="4" fillId="7" borderId="1" xfId="0" applyFont="1" applyFill="1" applyBorder="1"/>
    <xf numFmtId="164" fontId="4" fillId="7" borderId="1" xfId="0" applyNumberFormat="1" applyFont="1" applyFill="1" applyBorder="1" applyAlignment="1">
      <alignment horizontal="center"/>
    </xf>
    <xf numFmtId="164" fontId="4" fillId="7" borderId="1" xfId="0" applyNumberFormat="1" applyFont="1" applyFill="1" applyBorder="1"/>
    <xf numFmtId="0" fontId="4" fillId="7" borderId="1" xfId="0" applyFont="1" applyFill="1" applyBorder="1" applyAlignment="1">
      <alignment horizontal="center"/>
    </xf>
    <xf numFmtId="0" fontId="1" fillId="3" borderId="0" xfId="0" applyFont="1" applyFill="1" applyBorder="1" applyAlignment="1" applyProtection="1">
      <alignment horizontal="left"/>
      <protection locked="0"/>
    </xf>
    <xf numFmtId="0" fontId="15" fillId="3" borderId="0"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protection locked="0"/>
    </xf>
    <xf numFmtId="0" fontId="15" fillId="3" borderId="0"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protection locked="0"/>
    </xf>
    <xf numFmtId="0" fontId="1" fillId="3" borderId="0" xfId="0" applyFont="1" applyFill="1" applyBorder="1" applyAlignment="1" applyProtection="1">
      <alignment horizontal="left" vertical="top" wrapText="1"/>
      <protection locked="0"/>
    </xf>
    <xf numFmtId="0" fontId="1" fillId="3" borderId="0" xfId="0" applyFont="1" applyFill="1" applyBorder="1" applyAlignment="1" applyProtection="1">
      <alignment vertical="center" wrapText="1"/>
      <protection locked="0"/>
    </xf>
    <xf numFmtId="164" fontId="1" fillId="3" borderId="0" xfId="0" applyNumberFormat="1" applyFont="1" applyFill="1" applyBorder="1" applyAlignment="1" applyProtection="1">
      <alignment horizontal="center" vertical="top" wrapText="1"/>
      <protection locked="0"/>
    </xf>
    <xf numFmtId="0" fontId="15" fillId="3" borderId="0" xfId="0" applyFont="1" applyFill="1" applyBorder="1" applyAlignment="1" applyProtection="1">
      <alignment vertical="top" wrapText="1"/>
      <protection locked="0"/>
    </xf>
    <xf numFmtId="166" fontId="1" fillId="3" borderId="0" xfId="0" applyNumberFormat="1" applyFont="1" applyFill="1" applyBorder="1" applyAlignment="1" applyProtection="1">
      <alignment horizontal="center" vertical="top" wrapText="1"/>
      <protection locked="0"/>
    </xf>
    <xf numFmtId="166" fontId="1" fillId="3" borderId="0" xfId="0" applyNumberFormat="1" applyFont="1" applyFill="1" applyBorder="1" applyAlignment="1" applyProtection="1">
      <alignment horizontal="center" vertical="center" wrapText="1"/>
      <protection locked="0"/>
    </xf>
    <xf numFmtId="0" fontId="16" fillId="4" borderId="0" xfId="0" applyFont="1" applyFill="1"/>
    <xf numFmtId="0" fontId="16" fillId="3" borderId="3" xfId="0" applyFont="1" applyFill="1" applyBorder="1"/>
    <xf numFmtId="0" fontId="16" fillId="3" borderId="4" xfId="0" applyFont="1" applyFill="1" applyBorder="1"/>
    <xf numFmtId="0" fontId="16" fillId="0" borderId="0" xfId="0" applyFont="1"/>
    <xf numFmtId="0" fontId="17" fillId="4" borderId="0" xfId="0" applyFont="1" applyFill="1"/>
    <xf numFmtId="0" fontId="17" fillId="0" borderId="0" xfId="0" applyFont="1"/>
    <xf numFmtId="0" fontId="17" fillId="4" borderId="0" xfId="0" applyFont="1" applyFill="1" applyAlignment="1">
      <alignment vertical="top"/>
    </xf>
    <xf numFmtId="0" fontId="17" fillId="0" borderId="0" xfId="0" applyFont="1" applyAlignment="1">
      <alignment vertical="top"/>
    </xf>
    <xf numFmtId="0" fontId="1" fillId="3" borderId="0" xfId="0" applyFont="1" applyFill="1" applyBorder="1" applyAlignment="1" applyProtection="1">
      <alignment horizontal="left" vertical="center" wrapText="1"/>
      <protection locked="0"/>
    </xf>
    <xf numFmtId="0" fontId="4" fillId="3" borderId="0" xfId="0" applyFont="1" applyFill="1" applyBorder="1" applyAlignment="1">
      <alignment horizontal="left"/>
    </xf>
    <xf numFmtId="0" fontId="4" fillId="3" borderId="0" xfId="0" applyFont="1" applyFill="1" applyBorder="1" applyAlignment="1" applyProtection="1">
      <alignment horizontal="left"/>
      <protection locked="0"/>
    </xf>
    <xf numFmtId="0" fontId="16" fillId="3" borderId="2" xfId="0" applyFont="1" applyFill="1" applyBorder="1" applyAlignment="1">
      <alignment horizontal="left"/>
    </xf>
    <xf numFmtId="0" fontId="16" fillId="3" borderId="3" xfId="0" applyFont="1" applyFill="1" applyBorder="1" applyAlignment="1">
      <alignment horizontal="left"/>
    </xf>
    <xf numFmtId="0" fontId="0" fillId="3" borderId="0" xfId="0" applyFont="1" applyFill="1" applyBorder="1" applyAlignment="1" applyProtection="1">
      <alignment horizontal="left"/>
      <protection locked="0"/>
    </xf>
    <xf numFmtId="0" fontId="1" fillId="3" borderId="0" xfId="0" applyFont="1" applyFill="1" applyBorder="1" applyAlignment="1" applyProtection="1">
      <alignment horizontal="left"/>
      <protection locked="0"/>
    </xf>
    <xf numFmtId="0" fontId="8" fillId="3" borderId="0" xfId="0" applyFont="1" applyFill="1" applyBorder="1" applyAlignment="1">
      <alignment horizontal="center"/>
    </xf>
    <xf numFmtId="0" fontId="1" fillId="3" borderId="1" xfId="0" applyFont="1" applyFill="1" applyBorder="1" applyAlignment="1" applyProtection="1">
      <alignment horizontal="left"/>
      <protection locked="0"/>
    </xf>
    <xf numFmtId="0" fontId="15" fillId="3" borderId="0" xfId="0" applyFont="1" applyFill="1" applyBorder="1" applyAlignment="1" applyProtection="1">
      <alignment horizontal="left" vertical="top" wrapText="1"/>
      <protection locked="0"/>
    </xf>
    <xf numFmtId="0" fontId="13" fillId="3" borderId="0"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wrapText="1"/>
      <protection locked="0"/>
    </xf>
    <xf numFmtId="0" fontId="18" fillId="8" borderId="11" xfId="0" applyFont="1" applyFill="1" applyBorder="1" applyAlignment="1">
      <alignment horizontal="center" vertical="top"/>
    </xf>
    <xf numFmtId="0" fontId="18" fillId="8" borderId="12" xfId="0" applyFont="1" applyFill="1" applyBorder="1" applyAlignment="1">
      <alignment horizontal="center" vertical="top"/>
    </xf>
    <xf numFmtId="0" fontId="18" fillId="8" borderId="13" xfId="0" applyFont="1" applyFill="1" applyBorder="1" applyAlignment="1">
      <alignment horizontal="center" vertical="top"/>
    </xf>
    <xf numFmtId="0" fontId="17" fillId="3" borderId="14" xfId="0" applyFont="1" applyFill="1" applyBorder="1" applyAlignment="1">
      <alignment horizontal="left" vertical="center"/>
    </xf>
    <xf numFmtId="0" fontId="17" fillId="3" borderId="10" xfId="0" applyFont="1" applyFill="1" applyBorder="1" applyAlignment="1">
      <alignment horizontal="left" vertical="center"/>
    </xf>
    <xf numFmtId="0" fontId="17" fillId="3" borderId="15" xfId="0" applyFont="1" applyFill="1" applyBorder="1" applyAlignment="1">
      <alignment horizontal="left" vertical="center"/>
    </xf>
    <xf numFmtId="0" fontId="10" fillId="3" borderId="0" xfId="0" applyFont="1" applyFill="1" applyBorder="1" applyAlignment="1">
      <alignment horizontal="lef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1" fillId="3" borderId="0" xfId="0" applyFont="1" applyFill="1" applyBorder="1" applyAlignment="1">
      <alignment horizontal="left" vertical="top" wrapText="1"/>
    </xf>
  </cellXfs>
  <cellStyles count="1">
    <cellStyle name="Standaard"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91"/>
  <sheetViews>
    <sheetView tabSelected="1" topLeftCell="A73" zoomScaleNormal="100" workbookViewId="0">
      <selection activeCell="E78" sqref="E78"/>
    </sheetView>
  </sheetViews>
  <sheetFormatPr defaultRowHeight="15" x14ac:dyDescent="0.25"/>
  <cols>
    <col min="1" max="1" width="2.85546875" style="1" customWidth="1"/>
    <col min="2" max="2" width="5.5703125" customWidth="1"/>
    <col min="3" max="3" width="45.5703125" customWidth="1"/>
    <col min="4" max="4" width="17.85546875" style="34" customWidth="1"/>
    <col min="5" max="5" width="10.5703125" bestFit="1" customWidth="1"/>
    <col min="6" max="6" width="10.140625" customWidth="1"/>
    <col min="11" max="11" width="9.140625" customWidth="1"/>
    <col min="12" max="12" width="14.5703125" customWidth="1"/>
    <col min="13" max="13" width="25" customWidth="1"/>
    <col min="14" max="14" width="4.7109375" customWidth="1"/>
    <col min="15" max="38" width="9.140625" style="1"/>
  </cols>
  <sheetData>
    <row r="1" spans="1:38" s="1" customFormat="1" x14ac:dyDescent="0.25">
      <c r="D1" s="28"/>
    </row>
    <row r="2" spans="1:38" s="98" customFormat="1" ht="28.5" x14ac:dyDescent="0.45">
      <c r="A2" s="95"/>
      <c r="B2" s="106" t="s">
        <v>68</v>
      </c>
      <c r="C2" s="107"/>
      <c r="D2" s="107"/>
      <c r="E2" s="107"/>
      <c r="F2" s="107"/>
      <c r="G2" s="107"/>
      <c r="H2" s="107"/>
      <c r="I2" s="107"/>
      <c r="J2" s="107"/>
      <c r="K2" s="107"/>
      <c r="L2" s="96"/>
      <c r="M2" s="96"/>
      <c r="N2" s="97"/>
      <c r="O2" s="95"/>
      <c r="P2" s="95"/>
      <c r="Q2" s="95"/>
      <c r="R2" s="95"/>
      <c r="S2" s="95"/>
      <c r="T2" s="95"/>
      <c r="U2" s="95"/>
      <c r="V2" s="95"/>
      <c r="W2" s="95"/>
      <c r="X2" s="95"/>
      <c r="Y2" s="95"/>
      <c r="Z2" s="95"/>
      <c r="AA2" s="95"/>
      <c r="AB2" s="95"/>
      <c r="AC2" s="95"/>
      <c r="AD2" s="95"/>
      <c r="AE2" s="95"/>
      <c r="AF2" s="95"/>
      <c r="AG2" s="95"/>
      <c r="AH2" s="95"/>
      <c r="AI2" s="95"/>
      <c r="AJ2" s="95"/>
      <c r="AK2" s="95"/>
      <c r="AL2" s="95"/>
    </row>
    <row r="3" spans="1:38" s="100" customFormat="1" ht="31.5" customHeight="1" thickBot="1" x14ac:dyDescent="0.4">
      <c r="A3" s="99"/>
      <c r="B3" s="118" t="s">
        <v>66</v>
      </c>
      <c r="C3" s="119"/>
      <c r="D3" s="119"/>
      <c r="E3" s="119"/>
      <c r="F3" s="119"/>
      <c r="G3" s="119"/>
      <c r="H3" s="119"/>
      <c r="I3" s="119"/>
      <c r="J3" s="119"/>
      <c r="K3" s="119"/>
      <c r="L3" s="119"/>
      <c r="M3" s="119"/>
      <c r="N3" s="120"/>
      <c r="O3" s="99"/>
      <c r="P3" s="99"/>
      <c r="Q3" s="99"/>
      <c r="R3" s="99"/>
      <c r="S3" s="99"/>
      <c r="T3" s="99"/>
      <c r="U3" s="99"/>
      <c r="V3" s="99"/>
      <c r="W3" s="99"/>
      <c r="X3" s="99"/>
      <c r="Y3" s="99"/>
      <c r="Z3" s="99"/>
      <c r="AA3" s="99"/>
      <c r="AB3" s="99"/>
      <c r="AC3" s="99"/>
      <c r="AD3" s="99"/>
      <c r="AE3" s="99"/>
      <c r="AF3" s="99"/>
      <c r="AG3" s="99"/>
      <c r="AH3" s="99"/>
      <c r="AI3" s="99"/>
      <c r="AJ3" s="99"/>
      <c r="AK3" s="99"/>
      <c r="AL3" s="99"/>
    </row>
    <row r="4" spans="1:38" s="102" customFormat="1" ht="24" customHeight="1" thickBot="1" x14ac:dyDescent="0.3">
      <c r="A4" s="101"/>
      <c r="B4" s="115" t="s">
        <v>67</v>
      </c>
      <c r="C4" s="116"/>
      <c r="D4" s="116"/>
      <c r="E4" s="116"/>
      <c r="F4" s="116"/>
      <c r="G4" s="116"/>
      <c r="H4" s="116"/>
      <c r="I4" s="116"/>
      <c r="J4" s="116"/>
      <c r="K4" s="116"/>
      <c r="L4" s="116"/>
      <c r="M4" s="116"/>
      <c r="N4" s="117"/>
      <c r="O4" s="101"/>
      <c r="P4" s="101"/>
      <c r="Q4" s="101"/>
      <c r="R4" s="101"/>
      <c r="S4" s="101"/>
      <c r="T4" s="101"/>
      <c r="U4" s="101"/>
      <c r="V4" s="101"/>
      <c r="W4" s="101"/>
      <c r="X4" s="101"/>
      <c r="Y4" s="101"/>
      <c r="Z4" s="101"/>
      <c r="AA4" s="101"/>
      <c r="AB4" s="101"/>
      <c r="AC4" s="101"/>
      <c r="AD4" s="101"/>
      <c r="AE4" s="101"/>
      <c r="AF4" s="101"/>
      <c r="AG4" s="101"/>
      <c r="AH4" s="101"/>
      <c r="AI4" s="101"/>
      <c r="AJ4" s="101"/>
      <c r="AK4" s="101"/>
      <c r="AL4" s="101"/>
    </row>
    <row r="5" spans="1:38" ht="12.75" customHeight="1" x14ac:dyDescent="0.25">
      <c r="B5" s="6"/>
      <c r="C5" s="7"/>
      <c r="D5" s="13"/>
      <c r="E5" s="7"/>
      <c r="F5" s="7"/>
      <c r="G5" s="7"/>
      <c r="H5" s="7"/>
      <c r="I5" s="7"/>
      <c r="J5" s="7"/>
      <c r="K5" s="7"/>
      <c r="L5" s="7"/>
      <c r="M5" s="7"/>
      <c r="N5" s="8"/>
    </row>
    <row r="6" spans="1:38" s="42" customFormat="1" ht="18.75" x14ac:dyDescent="0.3">
      <c r="A6" s="37"/>
      <c r="B6" s="43">
        <v>1</v>
      </c>
      <c r="C6" s="38" t="s">
        <v>4</v>
      </c>
      <c r="D6" s="39"/>
      <c r="E6" s="40"/>
      <c r="F6" s="110"/>
      <c r="G6" s="110"/>
      <c r="H6" s="110"/>
      <c r="I6" s="110"/>
      <c r="J6" s="110"/>
      <c r="K6" s="110"/>
      <c r="L6" s="40"/>
      <c r="M6" s="40"/>
      <c r="N6" s="41"/>
      <c r="O6" s="37"/>
      <c r="P6" s="37"/>
      <c r="Q6" s="37"/>
      <c r="R6" s="37"/>
      <c r="S6" s="37"/>
      <c r="T6" s="37"/>
      <c r="U6" s="37"/>
      <c r="V6" s="37"/>
      <c r="W6" s="37"/>
      <c r="X6" s="37"/>
      <c r="Y6" s="37"/>
      <c r="Z6" s="37"/>
      <c r="AA6" s="37"/>
      <c r="AB6" s="37"/>
      <c r="AC6" s="37"/>
      <c r="AD6" s="37"/>
      <c r="AE6" s="37"/>
      <c r="AF6" s="37"/>
      <c r="AG6" s="37"/>
      <c r="AH6" s="37"/>
      <c r="AI6" s="37"/>
      <c r="AJ6" s="37"/>
      <c r="AK6" s="37"/>
      <c r="AL6" s="37"/>
    </row>
    <row r="7" spans="1:38" x14ac:dyDescent="0.25">
      <c r="B7" s="6"/>
      <c r="C7" s="13" t="s">
        <v>1</v>
      </c>
      <c r="D7" s="16"/>
      <c r="E7" s="7"/>
      <c r="F7" s="7"/>
      <c r="G7" s="7"/>
      <c r="H7" s="7"/>
      <c r="I7" s="7"/>
      <c r="J7" s="7"/>
      <c r="K7" s="7"/>
      <c r="L7" s="7"/>
      <c r="M7" s="7"/>
      <c r="N7" s="8"/>
    </row>
    <row r="8" spans="1:38" x14ac:dyDescent="0.25">
      <c r="B8" s="6"/>
      <c r="C8" s="13"/>
      <c r="D8" s="16"/>
      <c r="E8" s="7"/>
      <c r="F8" s="7"/>
      <c r="G8" s="7"/>
      <c r="H8" s="7"/>
      <c r="I8" s="7"/>
      <c r="J8" s="7"/>
      <c r="K8" s="7"/>
      <c r="L8" s="7"/>
      <c r="M8" s="7"/>
      <c r="N8" s="8"/>
    </row>
    <row r="9" spans="1:38" x14ac:dyDescent="0.25">
      <c r="B9" s="6"/>
      <c r="C9" s="14" t="s">
        <v>49</v>
      </c>
      <c r="D9" s="16"/>
      <c r="E9" s="104" t="s">
        <v>5</v>
      </c>
      <c r="F9" s="104"/>
      <c r="G9" s="104"/>
      <c r="H9" s="104"/>
      <c r="I9" s="104"/>
      <c r="J9" s="104"/>
      <c r="K9" s="104"/>
      <c r="L9" s="104"/>
      <c r="M9" s="104"/>
      <c r="N9" s="8"/>
    </row>
    <row r="10" spans="1:38" x14ac:dyDescent="0.25">
      <c r="B10" s="6"/>
      <c r="C10" s="15">
        <v>1</v>
      </c>
      <c r="D10" s="29">
        <v>0</v>
      </c>
      <c r="E10" s="109" t="s">
        <v>24</v>
      </c>
      <c r="F10" s="109"/>
      <c r="G10" s="109"/>
      <c r="H10" s="109"/>
      <c r="I10" s="109"/>
      <c r="J10" s="109"/>
      <c r="K10" s="109"/>
      <c r="L10" s="109"/>
      <c r="M10" s="109"/>
      <c r="N10" s="8"/>
    </row>
    <row r="11" spans="1:38" x14ac:dyDescent="0.25">
      <c r="B11" s="6"/>
      <c r="C11" s="15">
        <v>2</v>
      </c>
      <c r="D11" s="29">
        <v>0</v>
      </c>
      <c r="E11" s="69" t="s">
        <v>50</v>
      </c>
      <c r="F11" s="69"/>
      <c r="G11" s="69"/>
      <c r="H11" s="69"/>
      <c r="I11" s="69"/>
      <c r="J11" s="69"/>
      <c r="K11" s="69"/>
      <c r="L11" s="69"/>
      <c r="M11" s="69"/>
      <c r="N11" s="8"/>
    </row>
    <row r="12" spans="1:38" x14ac:dyDescent="0.25">
      <c r="B12" s="6"/>
      <c r="C12" s="15">
        <v>3</v>
      </c>
      <c r="D12" s="29">
        <v>0</v>
      </c>
      <c r="E12" s="109" t="s">
        <v>53</v>
      </c>
      <c r="F12" s="109"/>
      <c r="G12" s="109"/>
      <c r="H12" s="109"/>
      <c r="I12" s="109"/>
      <c r="J12" s="109"/>
      <c r="K12" s="109"/>
      <c r="L12" s="109"/>
      <c r="M12" s="109"/>
      <c r="N12" s="8"/>
    </row>
    <row r="13" spans="1:38" x14ac:dyDescent="0.25">
      <c r="B13" s="6"/>
      <c r="C13" s="15">
        <v>4</v>
      </c>
      <c r="D13" s="29">
        <v>0</v>
      </c>
      <c r="E13" s="109" t="s">
        <v>29</v>
      </c>
      <c r="F13" s="109"/>
      <c r="G13" s="109"/>
      <c r="H13" s="109"/>
      <c r="I13" s="109"/>
      <c r="J13" s="109"/>
      <c r="K13" s="109"/>
      <c r="L13" s="109"/>
      <c r="M13" s="109"/>
      <c r="N13" s="8"/>
    </row>
    <row r="14" spans="1:38" ht="15.75" thickBot="1" x14ac:dyDescent="0.3">
      <c r="B14" s="6"/>
      <c r="C14" s="5">
        <v>5</v>
      </c>
      <c r="D14" s="30">
        <v>0</v>
      </c>
      <c r="E14" s="111" t="s">
        <v>30</v>
      </c>
      <c r="F14" s="111"/>
      <c r="G14" s="111"/>
      <c r="H14" s="111"/>
      <c r="I14" s="111"/>
      <c r="J14" s="111"/>
      <c r="K14" s="111"/>
      <c r="L14" s="111"/>
      <c r="M14" s="111"/>
      <c r="N14" s="8"/>
    </row>
    <row r="15" spans="1:38" ht="15.75" thickTop="1" x14ac:dyDescent="0.25">
      <c r="B15" s="6"/>
      <c r="C15" s="73" t="s">
        <v>28</v>
      </c>
      <c r="D15" s="16">
        <f>SUM(D10:D14)</f>
        <v>0</v>
      </c>
      <c r="E15" s="70"/>
      <c r="F15" s="70"/>
      <c r="G15" s="70"/>
      <c r="H15" s="70"/>
      <c r="I15" s="70"/>
      <c r="J15" s="70"/>
      <c r="K15" s="70"/>
      <c r="L15" s="70"/>
      <c r="M15" s="70"/>
      <c r="N15" s="8"/>
    </row>
    <row r="16" spans="1:38" x14ac:dyDescent="0.25">
      <c r="B16" s="6"/>
      <c r="C16" s="14"/>
      <c r="D16" s="16"/>
      <c r="E16" s="70"/>
      <c r="F16" s="70"/>
      <c r="G16" s="70"/>
      <c r="H16" s="70"/>
      <c r="I16" s="70"/>
      <c r="J16" s="70"/>
      <c r="K16" s="70"/>
      <c r="L16" s="70"/>
      <c r="M16" s="70"/>
      <c r="N16" s="8"/>
    </row>
    <row r="17" spans="2:14" x14ac:dyDescent="0.25">
      <c r="B17" s="6"/>
      <c r="C17" s="14" t="s">
        <v>27</v>
      </c>
      <c r="D17" s="16"/>
      <c r="E17" s="104" t="s">
        <v>5</v>
      </c>
      <c r="F17" s="104"/>
      <c r="G17" s="104"/>
      <c r="H17" s="104"/>
      <c r="I17" s="104"/>
      <c r="J17" s="104"/>
      <c r="K17" s="104"/>
      <c r="L17" s="104"/>
      <c r="M17" s="104"/>
      <c r="N17" s="8"/>
    </row>
    <row r="18" spans="2:14" ht="39" customHeight="1" x14ac:dyDescent="0.25">
      <c r="B18" s="6"/>
      <c r="C18" s="15"/>
      <c r="D18" s="112" t="s">
        <v>25</v>
      </c>
      <c r="E18" s="112"/>
      <c r="F18" s="112"/>
      <c r="G18" s="112"/>
      <c r="H18" s="112"/>
      <c r="I18" s="112"/>
      <c r="J18" s="112"/>
      <c r="K18" s="112"/>
      <c r="L18" s="112"/>
      <c r="M18" s="71"/>
      <c r="N18" s="8"/>
    </row>
    <row r="19" spans="2:14" x14ac:dyDescent="0.25">
      <c r="B19" s="6"/>
      <c r="C19" s="57">
        <v>6</v>
      </c>
      <c r="D19" s="27">
        <v>0</v>
      </c>
      <c r="E19" s="103" t="s">
        <v>26</v>
      </c>
      <c r="F19" s="103"/>
      <c r="G19" s="103"/>
      <c r="H19" s="103"/>
      <c r="I19" s="103"/>
      <c r="J19" s="103"/>
      <c r="K19" s="103"/>
      <c r="L19" s="103"/>
      <c r="M19" s="69"/>
      <c r="N19" s="8"/>
    </row>
    <row r="20" spans="2:14" ht="15" customHeight="1" x14ac:dyDescent="0.25">
      <c r="B20" s="6"/>
      <c r="C20" s="57">
        <v>7</v>
      </c>
      <c r="D20" s="27">
        <v>0</v>
      </c>
      <c r="E20" s="103" t="s">
        <v>31</v>
      </c>
      <c r="F20" s="103"/>
      <c r="G20" s="103"/>
      <c r="H20" s="103"/>
      <c r="I20" s="103"/>
      <c r="J20" s="103"/>
      <c r="K20" s="103"/>
      <c r="L20" s="103"/>
      <c r="M20" s="69"/>
      <c r="N20" s="8"/>
    </row>
    <row r="21" spans="2:14" x14ac:dyDescent="0.25">
      <c r="B21" s="6"/>
      <c r="C21" s="57">
        <v>8</v>
      </c>
      <c r="D21" s="27">
        <v>0</v>
      </c>
      <c r="E21" s="103" t="s">
        <v>32</v>
      </c>
      <c r="F21" s="103"/>
      <c r="G21" s="103"/>
      <c r="H21" s="103"/>
      <c r="I21" s="103"/>
      <c r="J21" s="103"/>
      <c r="K21" s="103"/>
      <c r="L21" s="103"/>
      <c r="M21" s="69"/>
      <c r="N21" s="8"/>
    </row>
    <row r="22" spans="2:14" x14ac:dyDescent="0.25">
      <c r="B22" s="6"/>
      <c r="C22" s="57">
        <v>9</v>
      </c>
      <c r="D22" s="27">
        <v>0</v>
      </c>
      <c r="E22" s="103" t="s">
        <v>33</v>
      </c>
      <c r="F22" s="103"/>
      <c r="G22" s="103"/>
      <c r="H22" s="103"/>
      <c r="I22" s="103"/>
      <c r="J22" s="103"/>
      <c r="K22" s="103"/>
      <c r="L22" s="103"/>
      <c r="M22" s="69"/>
      <c r="N22" s="8"/>
    </row>
    <row r="23" spans="2:14" x14ac:dyDescent="0.25">
      <c r="B23" s="6"/>
      <c r="C23" s="57">
        <v>10</v>
      </c>
      <c r="D23" s="27">
        <v>0</v>
      </c>
      <c r="E23" s="103" t="s">
        <v>34</v>
      </c>
      <c r="F23" s="103"/>
      <c r="G23" s="103"/>
      <c r="H23" s="103"/>
      <c r="I23" s="103"/>
      <c r="J23" s="103"/>
      <c r="K23" s="103"/>
      <c r="L23" s="103"/>
      <c r="M23" s="69"/>
      <c r="N23" s="8"/>
    </row>
    <row r="24" spans="2:14" x14ac:dyDescent="0.25">
      <c r="B24" s="6"/>
      <c r="C24" s="57">
        <v>11</v>
      </c>
      <c r="D24" s="27">
        <v>0</v>
      </c>
      <c r="E24" s="103" t="s">
        <v>35</v>
      </c>
      <c r="F24" s="103"/>
      <c r="G24" s="103"/>
      <c r="H24" s="103"/>
      <c r="I24" s="103"/>
      <c r="J24" s="103"/>
      <c r="K24" s="103"/>
      <c r="L24" s="103"/>
      <c r="M24" s="69"/>
      <c r="N24" s="8"/>
    </row>
    <row r="25" spans="2:14" ht="15.75" thickBot="1" x14ac:dyDescent="0.3">
      <c r="B25" s="6"/>
      <c r="C25" s="5">
        <v>12</v>
      </c>
      <c r="D25" s="30">
        <v>0</v>
      </c>
      <c r="E25" s="111" t="s">
        <v>29</v>
      </c>
      <c r="F25" s="111"/>
      <c r="G25" s="111"/>
      <c r="H25" s="111"/>
      <c r="I25" s="111"/>
      <c r="J25" s="111"/>
      <c r="K25" s="111"/>
      <c r="L25" s="53"/>
      <c r="M25" s="53"/>
      <c r="N25" s="8"/>
    </row>
    <row r="26" spans="2:14" ht="15.75" thickTop="1" x14ac:dyDescent="0.25">
      <c r="B26" s="6"/>
      <c r="C26" s="72" t="s">
        <v>12</v>
      </c>
      <c r="D26" s="74">
        <f>SUM(D19:D25)</f>
        <v>0</v>
      </c>
      <c r="E26" s="69"/>
      <c r="F26" s="69"/>
      <c r="G26" s="69"/>
      <c r="H26" s="69"/>
      <c r="I26" s="69"/>
      <c r="J26" s="69"/>
      <c r="K26" s="69"/>
      <c r="L26" s="69"/>
      <c r="M26" s="69"/>
      <c r="N26" s="8"/>
    </row>
    <row r="27" spans="2:14" x14ac:dyDescent="0.25">
      <c r="B27" s="6"/>
      <c r="C27" s="14"/>
      <c r="D27" s="16"/>
      <c r="E27" s="70"/>
      <c r="F27" s="70"/>
      <c r="G27" s="70"/>
      <c r="H27" s="70"/>
      <c r="I27" s="70"/>
      <c r="J27" s="70"/>
      <c r="K27" s="70"/>
      <c r="L27" s="70"/>
      <c r="M27" s="70"/>
      <c r="N27" s="8"/>
    </row>
    <row r="28" spans="2:14" x14ac:dyDescent="0.25">
      <c r="B28" s="6"/>
      <c r="C28" s="14" t="s">
        <v>51</v>
      </c>
      <c r="D28" s="16"/>
      <c r="E28" s="17"/>
      <c r="F28" s="17"/>
      <c r="G28" s="17"/>
      <c r="H28" s="17"/>
      <c r="I28" s="17"/>
      <c r="J28" s="17"/>
      <c r="K28" s="17"/>
      <c r="L28" s="7"/>
      <c r="M28" s="7"/>
      <c r="N28" s="8"/>
    </row>
    <row r="29" spans="2:14" x14ac:dyDescent="0.25">
      <c r="B29" s="6"/>
      <c r="C29" s="15">
        <v>13</v>
      </c>
      <c r="D29" s="29">
        <v>0</v>
      </c>
      <c r="E29" s="108" t="s">
        <v>52</v>
      </c>
      <c r="F29" s="108"/>
      <c r="G29" s="108"/>
      <c r="H29" s="108"/>
      <c r="I29" s="108"/>
      <c r="J29" s="108"/>
      <c r="K29" s="108"/>
      <c r="L29" s="108"/>
      <c r="M29" s="108"/>
      <c r="N29" s="8"/>
    </row>
    <row r="30" spans="2:14" x14ac:dyDescent="0.25">
      <c r="B30" s="6"/>
      <c r="C30" s="15">
        <v>14</v>
      </c>
      <c r="D30" s="29">
        <v>0</v>
      </c>
      <c r="E30" s="109" t="s">
        <v>3</v>
      </c>
      <c r="F30" s="109"/>
      <c r="G30" s="109"/>
      <c r="H30" s="109"/>
      <c r="I30" s="109"/>
      <c r="J30" s="109"/>
      <c r="K30" s="109"/>
      <c r="L30" s="109"/>
      <c r="M30" s="109"/>
      <c r="N30" s="8"/>
    </row>
    <row r="31" spans="2:14" ht="15.75" thickBot="1" x14ac:dyDescent="0.3">
      <c r="B31" s="6"/>
      <c r="C31" s="5">
        <v>15</v>
      </c>
      <c r="D31" s="30">
        <v>0</v>
      </c>
      <c r="E31" s="111" t="s">
        <v>9</v>
      </c>
      <c r="F31" s="111"/>
      <c r="G31" s="111"/>
      <c r="H31" s="111"/>
      <c r="I31" s="111"/>
      <c r="J31" s="111"/>
      <c r="K31" s="111"/>
      <c r="L31" s="111"/>
      <c r="M31" s="111"/>
      <c r="N31" s="8"/>
    </row>
    <row r="32" spans="2:14" ht="15.75" thickTop="1" x14ac:dyDescent="0.25">
      <c r="B32" s="6"/>
      <c r="C32" s="72" t="s">
        <v>12</v>
      </c>
      <c r="D32" s="16">
        <f>SUM(D29:D31)</f>
        <v>0</v>
      </c>
      <c r="E32" s="69"/>
      <c r="F32" s="69"/>
      <c r="G32" s="69"/>
      <c r="H32" s="69"/>
      <c r="I32" s="69"/>
      <c r="J32" s="69"/>
      <c r="K32" s="69"/>
      <c r="L32" s="69"/>
      <c r="M32" s="69"/>
      <c r="N32" s="8"/>
    </row>
    <row r="33" spans="2:14" x14ac:dyDescent="0.25">
      <c r="B33" s="6"/>
      <c r="C33" s="15"/>
      <c r="D33" s="16"/>
      <c r="E33" s="69"/>
      <c r="F33" s="69"/>
      <c r="G33" s="69"/>
      <c r="H33" s="69"/>
      <c r="I33" s="69"/>
      <c r="J33" s="69"/>
      <c r="K33" s="69"/>
      <c r="L33" s="69"/>
      <c r="M33" s="69"/>
      <c r="N33" s="8"/>
    </row>
    <row r="34" spans="2:14" x14ac:dyDescent="0.25">
      <c r="B34" s="6"/>
      <c r="C34" s="14" t="s">
        <v>16</v>
      </c>
      <c r="D34" s="16"/>
      <c r="E34" s="17"/>
      <c r="F34" s="17"/>
      <c r="G34" s="17"/>
      <c r="H34" s="17"/>
      <c r="I34" s="17"/>
      <c r="J34" s="17"/>
      <c r="K34" s="17"/>
      <c r="L34" s="7"/>
      <c r="M34" s="7"/>
      <c r="N34" s="8"/>
    </row>
    <row r="35" spans="2:14" ht="34.5" customHeight="1" x14ac:dyDescent="0.25">
      <c r="B35" s="6"/>
      <c r="C35" s="57">
        <v>16</v>
      </c>
      <c r="D35" s="27">
        <v>0</v>
      </c>
      <c r="E35" s="103" t="s">
        <v>17</v>
      </c>
      <c r="F35" s="103"/>
      <c r="G35" s="103"/>
      <c r="H35" s="103"/>
      <c r="I35" s="103"/>
      <c r="J35" s="103"/>
      <c r="K35" s="103"/>
      <c r="L35" s="103"/>
      <c r="M35" s="71"/>
      <c r="N35" s="8"/>
    </row>
    <row r="36" spans="2:14" ht="22.5" customHeight="1" x14ac:dyDescent="0.25">
      <c r="B36" s="6"/>
      <c r="C36" s="14" t="s">
        <v>18</v>
      </c>
      <c r="D36" s="16"/>
      <c r="E36" s="7" t="s">
        <v>47</v>
      </c>
      <c r="F36" s="7"/>
      <c r="G36" s="7"/>
      <c r="H36" s="7"/>
      <c r="I36" s="7"/>
      <c r="J36" s="7"/>
      <c r="K36" s="7"/>
      <c r="L36" s="7"/>
      <c r="M36" s="7"/>
      <c r="N36" s="8"/>
    </row>
    <row r="37" spans="2:14" x14ac:dyDescent="0.25">
      <c r="B37" s="6"/>
      <c r="C37" s="15">
        <v>17</v>
      </c>
      <c r="D37" s="29">
        <v>0</v>
      </c>
      <c r="E37" s="123"/>
      <c r="F37" s="123"/>
      <c r="G37" s="123"/>
      <c r="H37" s="123"/>
      <c r="I37" s="123"/>
      <c r="J37" s="123"/>
      <c r="K37" s="123"/>
      <c r="L37" s="123"/>
      <c r="M37" s="123"/>
      <c r="N37" s="8"/>
    </row>
    <row r="38" spans="2:14" ht="15.75" thickBot="1" x14ac:dyDescent="0.3">
      <c r="B38" s="6"/>
      <c r="C38" s="5">
        <v>18</v>
      </c>
      <c r="D38" s="30">
        <v>0</v>
      </c>
      <c r="E38" s="122"/>
      <c r="F38" s="122"/>
      <c r="G38" s="122"/>
      <c r="H38" s="122"/>
      <c r="I38" s="122"/>
      <c r="J38" s="122"/>
      <c r="K38" s="122"/>
      <c r="L38" s="122"/>
      <c r="M38" s="122"/>
      <c r="N38" s="8"/>
    </row>
    <row r="39" spans="2:14" ht="15.75" thickTop="1" x14ac:dyDescent="0.25">
      <c r="B39" s="6"/>
      <c r="C39" s="73" t="s">
        <v>12</v>
      </c>
      <c r="D39" s="16">
        <f>SUM(D35:D38)</f>
        <v>0</v>
      </c>
      <c r="E39" s="7"/>
      <c r="F39" s="7"/>
      <c r="G39" s="7"/>
      <c r="H39" s="7"/>
      <c r="I39" s="7"/>
      <c r="J39" s="7"/>
      <c r="K39" s="7"/>
      <c r="L39" s="7"/>
      <c r="M39" s="7"/>
      <c r="N39" s="8"/>
    </row>
    <row r="40" spans="2:14" ht="23.25" customHeight="1" thickBot="1" x14ac:dyDescent="0.3">
      <c r="B40" s="6"/>
      <c r="C40" s="5"/>
      <c r="D40" s="35"/>
      <c r="E40" s="2"/>
      <c r="F40" s="2"/>
      <c r="G40" s="2"/>
      <c r="H40" s="2"/>
      <c r="I40" s="2"/>
      <c r="J40" s="2"/>
      <c r="K40" s="2"/>
      <c r="L40" s="2"/>
      <c r="M40" s="2"/>
      <c r="N40" s="8"/>
    </row>
    <row r="41" spans="2:14" ht="15.75" thickTop="1" x14ac:dyDescent="0.25">
      <c r="B41" s="6"/>
      <c r="C41" s="60" t="s">
        <v>37</v>
      </c>
      <c r="D41" s="61">
        <f>D15+D26+D32+D39</f>
        <v>0</v>
      </c>
      <c r="E41" s="7"/>
      <c r="F41" s="7"/>
      <c r="G41" s="7"/>
      <c r="H41" s="7"/>
      <c r="I41" s="7"/>
      <c r="J41" s="7"/>
      <c r="K41" s="7"/>
      <c r="L41" s="7"/>
      <c r="M41" s="7"/>
      <c r="N41" s="8"/>
    </row>
    <row r="42" spans="2:14" x14ac:dyDescent="0.25">
      <c r="B42" s="6"/>
      <c r="C42" s="7"/>
      <c r="D42" s="16"/>
      <c r="E42" s="7"/>
      <c r="F42" s="7"/>
      <c r="G42" s="7"/>
      <c r="H42" s="7"/>
      <c r="I42" s="7"/>
      <c r="J42" s="7"/>
      <c r="K42" s="7"/>
      <c r="L42" s="7"/>
      <c r="M42" s="7"/>
      <c r="N42" s="8"/>
    </row>
    <row r="43" spans="2:14" ht="18.75" x14ac:dyDescent="0.3">
      <c r="B43" s="43">
        <v>2</v>
      </c>
      <c r="C43" s="38" t="s">
        <v>58</v>
      </c>
      <c r="D43" s="16"/>
      <c r="E43" s="40"/>
      <c r="F43" s="40"/>
      <c r="G43" s="40"/>
      <c r="H43" s="40"/>
      <c r="I43" s="40"/>
      <c r="J43" s="40"/>
      <c r="K43" s="40"/>
      <c r="L43" s="40"/>
      <c r="M43" s="40"/>
      <c r="N43" s="8"/>
    </row>
    <row r="44" spans="2:14" ht="13.5" customHeight="1" x14ac:dyDescent="0.25">
      <c r="B44" s="6"/>
      <c r="C44" s="13" t="s">
        <v>1</v>
      </c>
      <c r="D44" s="16"/>
      <c r="E44" s="105" t="s">
        <v>14</v>
      </c>
      <c r="F44" s="105"/>
      <c r="G44" s="105"/>
      <c r="H44" s="105"/>
      <c r="I44" s="105"/>
      <c r="J44" s="105"/>
      <c r="K44" s="105"/>
      <c r="L44" s="105"/>
      <c r="M44" s="105"/>
      <c r="N44" s="8"/>
    </row>
    <row r="45" spans="2:14" ht="13.5" customHeight="1" x14ac:dyDescent="0.25">
      <c r="B45" s="6"/>
      <c r="C45" s="13"/>
      <c r="D45" s="16"/>
      <c r="E45" s="58"/>
      <c r="F45" s="58"/>
      <c r="G45" s="58"/>
      <c r="H45" s="58"/>
      <c r="I45" s="58"/>
      <c r="J45" s="58"/>
      <c r="K45" s="58"/>
      <c r="L45" s="58"/>
      <c r="M45" s="58"/>
      <c r="N45" s="8"/>
    </row>
    <row r="46" spans="2:14" x14ac:dyDescent="0.25">
      <c r="B46" s="6"/>
      <c r="C46" s="14" t="s">
        <v>57</v>
      </c>
      <c r="D46" s="56"/>
      <c r="E46" s="105"/>
      <c r="F46" s="105"/>
      <c r="G46" s="105"/>
      <c r="H46" s="105"/>
      <c r="I46" s="105"/>
      <c r="J46" s="105"/>
      <c r="K46" s="105"/>
      <c r="L46" s="105"/>
      <c r="M46" s="105"/>
      <c r="N46" s="8"/>
    </row>
    <row r="47" spans="2:14" ht="52.5" customHeight="1" x14ac:dyDescent="0.25">
      <c r="B47" s="6"/>
      <c r="C47" s="57">
        <v>19</v>
      </c>
      <c r="D47" s="27">
        <v>0</v>
      </c>
      <c r="E47" s="114" t="s">
        <v>62</v>
      </c>
      <c r="F47" s="114"/>
      <c r="G47" s="114"/>
      <c r="H47" s="114"/>
      <c r="I47" s="114"/>
      <c r="J47" s="114"/>
      <c r="K47" s="114"/>
      <c r="L47" s="114"/>
      <c r="M47" s="69"/>
      <c r="N47" s="8"/>
    </row>
    <row r="48" spans="2:14" x14ac:dyDescent="0.25">
      <c r="B48" s="6"/>
      <c r="C48" s="14" t="s">
        <v>38</v>
      </c>
      <c r="D48" s="56"/>
      <c r="E48" s="105"/>
      <c r="F48" s="105"/>
      <c r="G48" s="105"/>
      <c r="H48" s="105"/>
      <c r="I48" s="105"/>
      <c r="J48" s="105"/>
      <c r="K48" s="105"/>
      <c r="L48" s="105"/>
      <c r="M48" s="105"/>
      <c r="N48" s="8"/>
    </row>
    <row r="49" spans="2:14" ht="49.5" customHeight="1" x14ac:dyDescent="0.25">
      <c r="B49" s="6"/>
      <c r="C49" s="57">
        <v>20</v>
      </c>
      <c r="D49" s="27">
        <v>0</v>
      </c>
      <c r="E49" s="114" t="s">
        <v>63</v>
      </c>
      <c r="F49" s="114"/>
      <c r="G49" s="114"/>
      <c r="H49" s="114"/>
      <c r="I49" s="114"/>
      <c r="J49" s="114"/>
      <c r="K49" s="114"/>
      <c r="L49" s="114"/>
      <c r="M49" s="69"/>
      <c r="N49" s="8"/>
    </row>
    <row r="50" spans="2:14" ht="22.5" customHeight="1" x14ac:dyDescent="0.25">
      <c r="B50" s="6"/>
      <c r="C50" s="57"/>
      <c r="D50" s="91">
        <f>D49/90</f>
        <v>0</v>
      </c>
      <c r="E50" s="113" t="s">
        <v>65</v>
      </c>
      <c r="F50" s="113"/>
      <c r="G50" s="113"/>
      <c r="H50" s="113"/>
      <c r="I50" s="113"/>
      <c r="J50" s="113"/>
      <c r="K50" s="113"/>
      <c r="L50" s="89"/>
      <c r="M50" s="88"/>
      <c r="N50" s="8"/>
    </row>
    <row r="51" spans="2:14" ht="21" customHeight="1" x14ac:dyDescent="0.25">
      <c r="B51" s="6"/>
      <c r="C51" s="57"/>
      <c r="D51" s="89"/>
      <c r="E51" s="89"/>
      <c r="F51" s="89"/>
      <c r="G51" s="89"/>
      <c r="H51" s="89"/>
      <c r="I51" s="89"/>
      <c r="J51" s="89"/>
      <c r="K51" s="89"/>
      <c r="L51" s="89"/>
      <c r="M51" s="88"/>
      <c r="N51" s="8"/>
    </row>
    <row r="52" spans="2:14" x14ac:dyDescent="0.25">
      <c r="B52" s="6"/>
      <c r="C52" s="16"/>
      <c r="D52" s="16"/>
      <c r="E52" s="69"/>
      <c r="F52" s="69"/>
      <c r="G52" s="69"/>
      <c r="H52" s="69"/>
      <c r="I52" s="69"/>
      <c r="J52" s="69"/>
      <c r="K52" s="69"/>
      <c r="L52" s="69"/>
      <c r="M52" s="69"/>
      <c r="N52" s="8"/>
    </row>
    <row r="53" spans="2:14" ht="48" customHeight="1" x14ac:dyDescent="0.25">
      <c r="B53" s="6"/>
      <c r="C53" s="16"/>
      <c r="D53" s="112" t="s">
        <v>56</v>
      </c>
      <c r="E53" s="112"/>
      <c r="F53" s="112"/>
      <c r="G53" s="112"/>
      <c r="H53" s="112"/>
      <c r="I53" s="112"/>
      <c r="J53" s="112"/>
      <c r="K53" s="112"/>
      <c r="L53" s="112"/>
      <c r="M53" s="84"/>
      <c r="N53" s="8"/>
    </row>
    <row r="54" spans="2:14" ht="15.75" customHeight="1" x14ac:dyDescent="0.25">
      <c r="B54" s="6"/>
      <c r="C54" s="16"/>
      <c r="D54" s="87"/>
      <c r="E54" s="87"/>
      <c r="F54" s="87"/>
      <c r="G54" s="87"/>
      <c r="H54" s="87"/>
      <c r="I54" s="87"/>
      <c r="J54" s="87"/>
      <c r="K54" s="87"/>
      <c r="L54" s="87"/>
      <c r="M54" s="86"/>
      <c r="N54" s="8"/>
    </row>
    <row r="55" spans="2:14" ht="15.75" customHeight="1" x14ac:dyDescent="0.25">
      <c r="B55" s="6"/>
      <c r="C55" s="14" t="s">
        <v>36</v>
      </c>
      <c r="D55" s="85"/>
      <c r="E55" s="112" t="s">
        <v>59</v>
      </c>
      <c r="F55" s="112"/>
      <c r="G55" s="112"/>
      <c r="H55" s="112"/>
      <c r="I55" s="112"/>
      <c r="J55" s="112"/>
      <c r="K55" s="113" t="s">
        <v>64</v>
      </c>
      <c r="L55" s="113"/>
      <c r="M55" s="113"/>
      <c r="N55" s="8"/>
    </row>
    <row r="56" spans="2:14" ht="15" customHeight="1" x14ac:dyDescent="0.25">
      <c r="B56" s="6"/>
      <c r="C56" s="57">
        <v>21</v>
      </c>
      <c r="D56" s="27">
        <v>0</v>
      </c>
      <c r="E56" s="103" t="s">
        <v>61</v>
      </c>
      <c r="F56" s="103"/>
      <c r="G56" s="103"/>
      <c r="H56" s="103"/>
      <c r="I56" s="103"/>
      <c r="J56" s="90"/>
      <c r="K56" s="92" t="s">
        <v>60</v>
      </c>
      <c r="L56" s="93">
        <f>D56/150</f>
        <v>0</v>
      </c>
      <c r="M56" s="69"/>
      <c r="N56" s="8"/>
    </row>
    <row r="57" spans="2:14" ht="15" customHeight="1" x14ac:dyDescent="0.25">
      <c r="B57" s="6"/>
      <c r="C57" s="57">
        <v>22</v>
      </c>
      <c r="D57" s="27">
        <v>0</v>
      </c>
      <c r="E57" s="103" t="s">
        <v>54</v>
      </c>
      <c r="F57" s="103"/>
      <c r="G57" s="103"/>
      <c r="H57" s="103"/>
      <c r="I57" s="103"/>
      <c r="J57" s="90"/>
      <c r="K57" s="92" t="s">
        <v>60</v>
      </c>
      <c r="L57" s="94">
        <f>D57/15</f>
        <v>0</v>
      </c>
      <c r="M57" s="69"/>
      <c r="N57" s="8"/>
    </row>
    <row r="58" spans="2:14" ht="15" customHeight="1" x14ac:dyDescent="0.25">
      <c r="B58" s="6"/>
      <c r="C58" s="57">
        <v>23</v>
      </c>
      <c r="D58" s="27">
        <v>0</v>
      </c>
      <c r="E58" s="103" t="s">
        <v>55</v>
      </c>
      <c r="F58" s="103"/>
      <c r="G58" s="103"/>
      <c r="H58" s="103"/>
      <c r="I58" s="103"/>
      <c r="J58" s="90"/>
      <c r="K58" s="92" t="s">
        <v>60</v>
      </c>
      <c r="L58" s="94">
        <f>D58/10</f>
        <v>0</v>
      </c>
      <c r="M58" s="69"/>
      <c r="N58" s="8"/>
    </row>
    <row r="59" spans="2:14" x14ac:dyDescent="0.25">
      <c r="B59" s="6"/>
      <c r="C59" s="7"/>
      <c r="D59" s="16"/>
      <c r="E59" s="54"/>
      <c r="F59" s="54"/>
      <c r="G59" s="54"/>
      <c r="H59" s="54"/>
      <c r="I59" s="54" t="s">
        <v>14</v>
      </c>
      <c r="J59" s="54"/>
      <c r="K59" s="54"/>
      <c r="L59" s="54" t="s">
        <v>14</v>
      </c>
      <c r="M59" s="54"/>
      <c r="N59" s="8"/>
    </row>
    <row r="60" spans="2:14" x14ac:dyDescent="0.25">
      <c r="B60" s="6"/>
      <c r="C60" s="14" t="s">
        <v>18</v>
      </c>
      <c r="D60" s="16"/>
      <c r="E60" s="7" t="s">
        <v>19</v>
      </c>
      <c r="F60" s="7"/>
      <c r="G60" s="7"/>
      <c r="H60" s="7"/>
      <c r="I60" s="7"/>
      <c r="J60" s="7"/>
      <c r="K60" s="7"/>
      <c r="L60" s="7"/>
      <c r="M60" s="7"/>
      <c r="N60" s="8"/>
    </row>
    <row r="61" spans="2:14" x14ac:dyDescent="0.25">
      <c r="B61" s="6"/>
      <c r="C61" s="15">
        <v>24</v>
      </c>
      <c r="D61" s="29">
        <v>0</v>
      </c>
      <c r="E61" s="123"/>
      <c r="F61" s="123"/>
      <c r="G61" s="123"/>
      <c r="H61" s="123"/>
      <c r="I61" s="123"/>
      <c r="J61" s="123"/>
      <c r="K61" s="123"/>
      <c r="L61" s="123"/>
      <c r="M61" s="123"/>
      <c r="N61" s="8"/>
    </row>
    <row r="62" spans="2:14" ht="15.75" thickBot="1" x14ac:dyDescent="0.3">
      <c r="B62" s="6"/>
      <c r="C62" s="5">
        <v>25</v>
      </c>
      <c r="D62" s="30">
        <v>0</v>
      </c>
      <c r="E62" s="122"/>
      <c r="F62" s="122"/>
      <c r="G62" s="122"/>
      <c r="H62" s="122"/>
      <c r="I62" s="122"/>
      <c r="J62" s="122"/>
      <c r="K62" s="122"/>
      <c r="L62" s="122"/>
      <c r="M62" s="122"/>
      <c r="N62" s="8"/>
    </row>
    <row r="63" spans="2:14" ht="15.75" thickTop="1" x14ac:dyDescent="0.25">
      <c r="B63" s="6"/>
      <c r="C63" s="60" t="s">
        <v>42</v>
      </c>
      <c r="D63" s="61">
        <f>SUM(D47:D62)</f>
        <v>0</v>
      </c>
      <c r="E63" s="55"/>
      <c r="F63" s="55"/>
      <c r="G63" s="55"/>
      <c r="H63" s="55"/>
      <c r="I63" s="55"/>
      <c r="J63" s="55"/>
      <c r="K63" s="55"/>
      <c r="L63" s="55"/>
      <c r="M63" s="55"/>
      <c r="N63" s="8"/>
    </row>
    <row r="64" spans="2:14" x14ac:dyDescent="0.25">
      <c r="B64" s="6"/>
      <c r="C64" s="7"/>
      <c r="D64" s="16"/>
      <c r="E64" s="68"/>
      <c r="F64" s="75"/>
      <c r="G64" s="75"/>
      <c r="H64" s="75"/>
      <c r="I64" s="75"/>
      <c r="J64" s="75"/>
      <c r="K64" s="75"/>
      <c r="L64" s="75"/>
      <c r="M64" s="75"/>
      <c r="N64" s="8"/>
    </row>
    <row r="65" spans="1:38" ht="72" customHeight="1" x14ac:dyDescent="0.25">
      <c r="B65" s="6"/>
      <c r="C65" s="124" t="s">
        <v>43</v>
      </c>
      <c r="D65" s="124"/>
      <c r="E65" s="124"/>
      <c r="F65" s="124"/>
      <c r="G65" s="124"/>
      <c r="H65" s="124"/>
      <c r="I65" s="124"/>
      <c r="J65" s="124"/>
      <c r="K65" s="124"/>
      <c r="L65" s="124"/>
      <c r="M65" s="50"/>
      <c r="N65" s="8"/>
    </row>
    <row r="66" spans="1:38" s="49" customFormat="1" ht="18.75" x14ac:dyDescent="0.3">
      <c r="A66" s="47"/>
      <c r="B66" s="43">
        <v>3</v>
      </c>
      <c r="C66" s="38" t="s">
        <v>2</v>
      </c>
      <c r="D66" s="44" t="s">
        <v>6</v>
      </c>
      <c r="E66" s="45" t="s">
        <v>7</v>
      </c>
      <c r="F66" s="46" t="s">
        <v>8</v>
      </c>
      <c r="G66" s="38"/>
      <c r="H66" s="50"/>
      <c r="I66" s="50"/>
      <c r="J66" s="50"/>
      <c r="K66" s="50"/>
      <c r="L66" s="50"/>
      <c r="M66" s="50"/>
      <c r="N66" s="48"/>
      <c r="O66" s="47"/>
      <c r="P66" s="47"/>
      <c r="Q66" s="47"/>
      <c r="R66" s="47"/>
      <c r="S66" s="47"/>
      <c r="T66" s="47"/>
      <c r="U66" s="47"/>
      <c r="V66" s="47"/>
      <c r="W66" s="47"/>
      <c r="X66" s="47"/>
      <c r="Y66" s="47"/>
      <c r="Z66" s="47"/>
      <c r="AA66" s="47"/>
      <c r="AB66" s="47"/>
      <c r="AC66" s="47"/>
      <c r="AD66" s="47"/>
      <c r="AE66" s="47"/>
      <c r="AF66" s="47"/>
      <c r="AG66" s="47"/>
      <c r="AH66" s="47"/>
      <c r="AI66" s="47"/>
      <c r="AJ66" s="47"/>
      <c r="AK66" s="47"/>
      <c r="AL66" s="47"/>
    </row>
    <row r="67" spans="1:38" ht="15.75" x14ac:dyDescent="0.25">
      <c r="B67" s="6"/>
      <c r="C67" s="7" t="s">
        <v>13</v>
      </c>
      <c r="D67" s="29">
        <v>0</v>
      </c>
      <c r="E67" s="13">
        <v>500</v>
      </c>
      <c r="F67" s="18">
        <f>D67*E67</f>
        <v>0</v>
      </c>
      <c r="G67" s="7"/>
      <c r="H67" s="50"/>
      <c r="I67" s="50"/>
      <c r="J67" s="50"/>
      <c r="K67" s="50"/>
      <c r="L67" s="50"/>
      <c r="M67" s="50"/>
      <c r="N67" s="8"/>
    </row>
    <row r="68" spans="1:38" ht="15.75" x14ac:dyDescent="0.25">
      <c r="B68" s="6"/>
      <c r="C68" s="7" t="s">
        <v>45</v>
      </c>
      <c r="D68" s="29">
        <v>0</v>
      </c>
      <c r="E68" s="13">
        <v>1300</v>
      </c>
      <c r="F68" s="18">
        <f t="shared" ref="F68" si="0">D68*E68</f>
        <v>0</v>
      </c>
      <c r="G68" s="7"/>
      <c r="H68" s="7"/>
      <c r="I68" s="36"/>
      <c r="J68" s="36"/>
      <c r="K68" s="36"/>
      <c r="L68" s="36"/>
      <c r="M68" s="36"/>
      <c r="N68" s="8"/>
    </row>
    <row r="69" spans="1:38" ht="15.75" x14ac:dyDescent="0.25">
      <c r="B69" s="6"/>
      <c r="C69" s="7" t="s">
        <v>46</v>
      </c>
      <c r="D69" s="29">
        <v>0</v>
      </c>
      <c r="E69" s="13">
        <v>1300</v>
      </c>
      <c r="F69" s="18">
        <f t="shared" ref="F69:F70" si="1">D69*E69</f>
        <v>0</v>
      </c>
      <c r="G69" s="7"/>
      <c r="H69" s="7"/>
      <c r="I69" s="36"/>
      <c r="J69" s="36"/>
      <c r="K69" s="36"/>
      <c r="L69" s="36"/>
      <c r="M69" s="36"/>
      <c r="N69" s="8"/>
    </row>
    <row r="70" spans="1:38" ht="15.75" thickBot="1" x14ac:dyDescent="0.3">
      <c r="B70" s="6"/>
      <c r="C70" s="2" t="s">
        <v>44</v>
      </c>
      <c r="D70" s="30">
        <v>0</v>
      </c>
      <c r="E70" s="3">
        <v>300</v>
      </c>
      <c r="F70" s="4">
        <f t="shared" si="1"/>
        <v>0</v>
      </c>
      <c r="G70" s="2"/>
      <c r="H70" s="2" t="s">
        <v>14</v>
      </c>
      <c r="I70" s="2"/>
      <c r="J70" s="2"/>
      <c r="K70" s="2"/>
      <c r="L70" s="2"/>
      <c r="M70" s="2"/>
      <c r="N70" s="8"/>
    </row>
    <row r="71" spans="1:38" ht="15.75" thickTop="1" x14ac:dyDescent="0.25">
      <c r="B71" s="6"/>
      <c r="C71" s="60" t="s">
        <v>0</v>
      </c>
      <c r="D71" s="61"/>
      <c r="E71" s="59"/>
      <c r="F71" s="76">
        <f>SUM(F67:F70)</f>
        <v>0</v>
      </c>
      <c r="G71" s="7"/>
      <c r="H71" s="7"/>
      <c r="I71" s="7"/>
      <c r="J71" s="7"/>
      <c r="K71" s="7"/>
      <c r="L71" s="7"/>
      <c r="M71" s="7"/>
      <c r="N71" s="8"/>
    </row>
    <row r="72" spans="1:38" x14ac:dyDescent="0.25">
      <c r="B72" s="6"/>
      <c r="C72" s="7"/>
      <c r="D72" s="16"/>
      <c r="E72" s="7"/>
      <c r="F72" s="7"/>
      <c r="G72" s="7"/>
      <c r="H72" s="7" t="s">
        <v>14</v>
      </c>
      <c r="I72" s="7"/>
      <c r="J72" s="7"/>
      <c r="K72" s="7"/>
      <c r="L72" s="7"/>
      <c r="M72" s="7"/>
      <c r="N72" s="8"/>
    </row>
    <row r="73" spans="1:38" x14ac:dyDescent="0.25">
      <c r="B73" s="6"/>
      <c r="C73" s="7"/>
      <c r="D73" s="13"/>
      <c r="E73" s="7"/>
      <c r="F73" s="7"/>
      <c r="G73" s="7"/>
      <c r="H73" s="7"/>
      <c r="I73" s="7"/>
      <c r="J73" s="7"/>
      <c r="K73" s="7"/>
      <c r="L73" s="7"/>
      <c r="M73" s="7" t="s">
        <v>14</v>
      </c>
      <c r="N73" s="8"/>
    </row>
    <row r="74" spans="1:38" x14ac:dyDescent="0.25">
      <c r="B74" s="6"/>
      <c r="C74" s="77" t="s">
        <v>20</v>
      </c>
      <c r="D74" s="78"/>
      <c r="E74" s="79">
        <f>D41</f>
        <v>0</v>
      </c>
      <c r="F74" s="12"/>
      <c r="G74" s="7"/>
      <c r="H74" s="7"/>
      <c r="I74" s="7"/>
      <c r="J74" s="7"/>
      <c r="K74" s="7"/>
      <c r="L74" s="7"/>
      <c r="M74" s="7"/>
      <c r="N74" s="8"/>
    </row>
    <row r="75" spans="1:38" ht="15.75" thickBot="1" x14ac:dyDescent="0.3">
      <c r="B75" s="6"/>
      <c r="C75" s="80" t="s">
        <v>21</v>
      </c>
      <c r="D75" s="81"/>
      <c r="E75" s="82">
        <f>D63</f>
        <v>0</v>
      </c>
      <c r="F75" s="67"/>
      <c r="G75" s="68"/>
      <c r="H75" s="7"/>
      <c r="I75" s="7"/>
      <c r="J75" s="7"/>
      <c r="K75" s="7"/>
      <c r="L75" s="7"/>
      <c r="M75" s="7"/>
      <c r="N75" s="8"/>
    </row>
    <row r="76" spans="1:38" ht="15.75" thickTop="1" x14ac:dyDescent="0.25">
      <c r="B76" s="6"/>
      <c r="C76" s="77" t="s">
        <v>39</v>
      </c>
      <c r="D76" s="78"/>
      <c r="E76" s="79">
        <f>E75*4+E74</f>
        <v>0</v>
      </c>
      <c r="F76" s="12"/>
      <c r="G76" s="7"/>
      <c r="H76" s="7" t="s">
        <v>14</v>
      </c>
      <c r="I76" s="7"/>
      <c r="J76" s="7"/>
      <c r="K76" s="7"/>
      <c r="L76" s="7"/>
      <c r="M76" s="7"/>
      <c r="N76" s="8"/>
    </row>
    <row r="77" spans="1:38" x14ac:dyDescent="0.25">
      <c r="B77" s="6"/>
      <c r="C77" s="77"/>
      <c r="D77" s="78"/>
      <c r="E77" s="79"/>
      <c r="F77" s="12"/>
      <c r="G77" s="7"/>
      <c r="H77" s="7"/>
      <c r="I77" s="7"/>
      <c r="J77" s="7"/>
      <c r="K77" s="7"/>
      <c r="L77" s="7"/>
      <c r="M77" s="7"/>
      <c r="N77" s="8"/>
    </row>
    <row r="78" spans="1:38" x14ac:dyDescent="0.25">
      <c r="B78" s="6"/>
      <c r="C78" s="77" t="s">
        <v>22</v>
      </c>
      <c r="D78" s="78"/>
      <c r="E78" s="79">
        <f>E75*2</f>
        <v>0</v>
      </c>
      <c r="F78" s="12"/>
      <c r="G78" s="7"/>
      <c r="H78" s="7"/>
      <c r="I78" s="7"/>
      <c r="J78" s="7"/>
      <c r="K78" s="7"/>
      <c r="L78" s="7"/>
      <c r="M78" s="7"/>
      <c r="N78" s="8"/>
    </row>
    <row r="79" spans="1:38" ht="15.75" thickBot="1" x14ac:dyDescent="0.3">
      <c r="B79" s="6"/>
      <c r="C79" s="80" t="s">
        <v>23</v>
      </c>
      <c r="D79" s="83"/>
      <c r="E79" s="82">
        <f>E75*2</f>
        <v>0</v>
      </c>
      <c r="F79" s="12"/>
      <c r="G79" s="7"/>
      <c r="H79" s="7"/>
      <c r="I79" s="7"/>
      <c r="J79" s="7"/>
      <c r="K79" s="7"/>
      <c r="L79" s="7"/>
      <c r="M79" s="7"/>
      <c r="N79" s="8"/>
    </row>
    <row r="80" spans="1:38" ht="15.75" thickTop="1" x14ac:dyDescent="0.25">
      <c r="B80" s="6"/>
      <c r="C80" s="77" t="s">
        <v>40</v>
      </c>
      <c r="D80" s="78"/>
      <c r="E80" s="79">
        <f>E76+E78+E79</f>
        <v>0</v>
      </c>
      <c r="F80" s="12"/>
      <c r="G80" s="7"/>
      <c r="H80" s="7"/>
      <c r="I80" s="7"/>
      <c r="J80" s="7"/>
      <c r="K80" s="7"/>
      <c r="L80" s="7"/>
      <c r="M80" s="7"/>
      <c r="N80" s="8"/>
    </row>
    <row r="81" spans="1:38" x14ac:dyDescent="0.25">
      <c r="B81" s="6"/>
      <c r="C81" s="77"/>
      <c r="D81" s="78"/>
      <c r="E81" s="79"/>
      <c r="F81" s="12"/>
      <c r="G81" s="7"/>
      <c r="H81" s="7"/>
      <c r="I81" s="7"/>
      <c r="J81" s="7"/>
      <c r="K81" s="7"/>
      <c r="L81" s="7"/>
      <c r="M81" s="7"/>
      <c r="N81" s="8"/>
    </row>
    <row r="82" spans="1:38" ht="90" x14ac:dyDescent="0.25">
      <c r="B82" s="6"/>
      <c r="C82" s="64" t="s">
        <v>48</v>
      </c>
      <c r="D82" s="65"/>
      <c r="E82" s="66">
        <f>E80+F71</f>
        <v>0</v>
      </c>
      <c r="F82" s="7"/>
      <c r="G82" s="7"/>
      <c r="H82" s="7"/>
      <c r="I82" s="7"/>
      <c r="J82" s="7"/>
      <c r="K82" s="7"/>
      <c r="L82" s="7"/>
      <c r="M82" s="7"/>
      <c r="N82" s="8"/>
    </row>
    <row r="83" spans="1:38" x14ac:dyDescent="0.25">
      <c r="B83" s="6"/>
      <c r="C83" s="7"/>
      <c r="D83" s="13"/>
      <c r="E83" s="7"/>
      <c r="F83" s="7"/>
      <c r="G83" s="7"/>
      <c r="H83" s="7"/>
      <c r="I83" s="7"/>
      <c r="J83" s="7"/>
      <c r="K83" s="7"/>
      <c r="L83" s="7"/>
      <c r="M83" s="7"/>
      <c r="N83" s="8"/>
    </row>
    <row r="84" spans="1:38" x14ac:dyDescent="0.25">
      <c r="B84" s="6"/>
      <c r="C84" s="7"/>
      <c r="D84" s="13"/>
      <c r="E84" s="7"/>
      <c r="F84" s="7"/>
      <c r="G84" s="7"/>
      <c r="H84" s="7"/>
      <c r="I84" s="7"/>
      <c r="J84" s="7"/>
      <c r="K84" s="7"/>
      <c r="L84" s="7"/>
      <c r="M84" s="7"/>
      <c r="N84" s="8"/>
    </row>
    <row r="85" spans="1:38" s="26" customFormat="1" ht="23.25" x14ac:dyDescent="0.25">
      <c r="A85" s="21"/>
      <c r="B85" s="22"/>
      <c r="C85" s="23" t="s">
        <v>11</v>
      </c>
      <c r="D85" s="31"/>
      <c r="E85" s="23"/>
      <c r="F85" s="23"/>
      <c r="G85" s="23"/>
      <c r="H85" s="23"/>
      <c r="I85" s="23"/>
      <c r="J85" s="23"/>
      <c r="K85" s="23"/>
      <c r="L85" s="23"/>
      <c r="M85" s="24"/>
      <c r="N85" s="25"/>
      <c r="O85" s="21"/>
      <c r="P85" s="21"/>
      <c r="Q85" s="21"/>
      <c r="R85" s="21"/>
      <c r="S85" s="21"/>
      <c r="T85" s="21"/>
      <c r="U85" s="21"/>
      <c r="V85" s="21"/>
      <c r="W85" s="21"/>
      <c r="X85" s="21"/>
      <c r="Y85" s="21"/>
      <c r="Z85" s="21"/>
      <c r="AA85" s="21"/>
      <c r="AB85" s="21"/>
      <c r="AC85" s="21"/>
      <c r="AD85" s="21"/>
      <c r="AE85" s="21"/>
      <c r="AF85" s="21"/>
      <c r="AG85" s="21"/>
      <c r="AH85" s="21"/>
      <c r="AI85" s="21"/>
      <c r="AJ85" s="21"/>
      <c r="AK85" s="21"/>
      <c r="AL85" s="21"/>
    </row>
    <row r="86" spans="1:38" ht="23.25" x14ac:dyDescent="0.25">
      <c r="B86" s="19"/>
      <c r="C86" s="20"/>
      <c r="D86" s="32"/>
      <c r="E86" s="20"/>
      <c r="F86" s="20"/>
      <c r="G86" s="20"/>
      <c r="H86" s="20"/>
      <c r="I86" s="20"/>
      <c r="J86" s="20"/>
      <c r="K86" s="20"/>
      <c r="L86" s="20"/>
      <c r="M86" s="7"/>
      <c r="N86" s="8"/>
    </row>
    <row r="87" spans="1:38" x14ac:dyDescent="0.25">
      <c r="B87" s="6"/>
      <c r="C87" s="7"/>
      <c r="D87" s="13"/>
      <c r="E87" s="7"/>
      <c r="F87" s="7"/>
      <c r="G87" s="7"/>
      <c r="H87" s="7"/>
      <c r="I87" s="7"/>
      <c r="J87" s="7"/>
      <c r="K87" s="7"/>
      <c r="L87" s="7"/>
      <c r="M87" s="7"/>
      <c r="N87" s="8"/>
    </row>
    <row r="88" spans="1:38" s="1" customFormat="1" ht="15.75" x14ac:dyDescent="0.25">
      <c r="B88" s="6"/>
      <c r="C88" s="50" t="s">
        <v>15</v>
      </c>
      <c r="D88" s="52"/>
      <c r="E88" s="50"/>
      <c r="F88" s="50"/>
      <c r="G88" s="50"/>
      <c r="H88" s="50"/>
      <c r="I88" s="50"/>
      <c r="J88" s="50"/>
      <c r="K88" s="50"/>
      <c r="L88" s="50"/>
      <c r="M88" s="7"/>
      <c r="N88" s="8"/>
    </row>
    <row r="89" spans="1:38" s="1" customFormat="1" ht="15.75" x14ac:dyDescent="0.25">
      <c r="B89" s="6"/>
      <c r="C89" s="62"/>
      <c r="D89" s="52"/>
      <c r="E89" s="50"/>
      <c r="F89" s="50"/>
      <c r="G89" s="50"/>
      <c r="H89" s="50"/>
      <c r="I89" s="50"/>
      <c r="J89" s="50"/>
      <c r="K89" s="50"/>
      <c r="L89" s="50"/>
      <c r="M89" s="7"/>
      <c r="N89" s="8"/>
    </row>
    <row r="90" spans="1:38" s="1" customFormat="1" ht="15.75" x14ac:dyDescent="0.25">
      <c r="B90" s="6"/>
      <c r="C90" s="50"/>
      <c r="D90" s="52"/>
      <c r="E90" s="50"/>
      <c r="F90" s="50"/>
      <c r="G90" s="50"/>
      <c r="H90" s="50"/>
      <c r="I90" s="50"/>
      <c r="J90" s="50"/>
      <c r="K90" s="50"/>
      <c r="L90" s="50"/>
      <c r="M90" s="7"/>
      <c r="N90" s="8"/>
    </row>
    <row r="91" spans="1:38" s="1" customFormat="1" ht="15.75" x14ac:dyDescent="0.25">
      <c r="B91" s="6"/>
      <c r="C91" s="62"/>
      <c r="D91" s="63"/>
      <c r="E91" s="50"/>
      <c r="F91" s="50"/>
      <c r="G91" s="50"/>
      <c r="H91" s="50"/>
      <c r="I91" s="50"/>
      <c r="J91" s="50"/>
      <c r="K91" s="50"/>
      <c r="L91" s="50"/>
      <c r="M91" s="7"/>
      <c r="N91" s="8"/>
    </row>
    <row r="92" spans="1:38" s="1" customFormat="1" ht="15.75" x14ac:dyDescent="0.25">
      <c r="B92" s="6"/>
      <c r="C92" s="62"/>
      <c r="D92" s="63"/>
      <c r="E92" s="50"/>
      <c r="F92" s="50"/>
      <c r="G92" s="50"/>
      <c r="H92" s="62"/>
      <c r="I92" s="62"/>
      <c r="J92" s="50"/>
      <c r="K92" s="50"/>
      <c r="L92" s="50"/>
      <c r="M92" s="7"/>
      <c r="N92" s="8"/>
    </row>
    <row r="93" spans="1:38" s="1" customFormat="1" ht="15.75" x14ac:dyDescent="0.25">
      <c r="B93" s="6"/>
      <c r="C93" s="62"/>
      <c r="D93" s="63"/>
      <c r="E93" s="50"/>
      <c r="F93" s="50"/>
      <c r="G93" s="50"/>
      <c r="H93" s="62"/>
      <c r="I93" s="62"/>
      <c r="J93" s="50"/>
      <c r="K93" s="50"/>
      <c r="L93" s="50"/>
      <c r="M93" s="7"/>
      <c r="N93" s="8"/>
    </row>
    <row r="94" spans="1:38" s="1" customFormat="1" ht="15.75" x14ac:dyDescent="0.25">
      <c r="B94" s="6"/>
      <c r="C94" s="121" t="s">
        <v>41</v>
      </c>
      <c r="D94" s="121"/>
      <c r="E94" s="121"/>
      <c r="F94" s="121"/>
      <c r="G94" s="121"/>
      <c r="H94" s="121"/>
      <c r="I94" s="121"/>
      <c r="J94" s="121"/>
      <c r="K94" s="121"/>
      <c r="L94" s="121"/>
      <c r="M94" s="7"/>
      <c r="N94" s="8"/>
    </row>
    <row r="95" spans="1:38" s="1" customFormat="1" ht="15.75" x14ac:dyDescent="0.25">
      <c r="B95" s="6"/>
      <c r="C95" s="50"/>
      <c r="D95" s="52"/>
      <c r="E95" s="50"/>
      <c r="F95" s="50"/>
      <c r="G95" s="50"/>
      <c r="H95" s="50"/>
      <c r="I95" s="50"/>
      <c r="J95" s="50"/>
      <c r="K95" s="50"/>
      <c r="L95" s="50"/>
      <c r="M95" s="7"/>
      <c r="N95" s="8"/>
    </row>
    <row r="96" spans="1:38" s="1" customFormat="1" ht="15.75" x14ac:dyDescent="0.25">
      <c r="B96" s="6"/>
      <c r="C96" s="51" t="s">
        <v>10</v>
      </c>
      <c r="D96" s="52"/>
      <c r="E96" s="50"/>
      <c r="F96" s="50"/>
      <c r="G96" s="50"/>
      <c r="H96" s="50"/>
      <c r="I96" s="50"/>
      <c r="J96" s="50"/>
      <c r="K96" s="50"/>
      <c r="L96" s="50"/>
      <c r="M96" s="7"/>
      <c r="N96" s="8"/>
    </row>
    <row r="97" spans="2:14" s="1" customFormat="1" x14ac:dyDescent="0.25">
      <c r="B97" s="6"/>
      <c r="C97" s="7"/>
      <c r="D97" s="13"/>
      <c r="E97" s="7"/>
      <c r="F97" s="7"/>
      <c r="G97" s="7"/>
      <c r="H97" s="7"/>
      <c r="I97" s="7"/>
      <c r="J97" s="7"/>
      <c r="K97" s="7"/>
      <c r="L97" s="7"/>
      <c r="M97" s="7"/>
      <c r="N97" s="8"/>
    </row>
    <row r="98" spans="2:14" s="1" customFormat="1" x14ac:dyDescent="0.25">
      <c r="B98" s="6"/>
      <c r="C98" s="7"/>
      <c r="D98" s="13"/>
      <c r="E98" s="7"/>
      <c r="F98" s="7"/>
      <c r="G98" s="7"/>
      <c r="H98" s="7"/>
      <c r="I98" s="7"/>
      <c r="J98" s="7"/>
      <c r="K98" s="7"/>
      <c r="L98" s="7"/>
      <c r="M98" s="7"/>
      <c r="N98" s="8"/>
    </row>
    <row r="99" spans="2:14" s="1" customFormat="1" x14ac:dyDescent="0.25">
      <c r="B99" s="9"/>
      <c r="C99" s="10"/>
      <c r="D99" s="33"/>
      <c r="E99" s="10"/>
      <c r="F99" s="10"/>
      <c r="G99" s="10"/>
      <c r="H99" s="10"/>
      <c r="I99" s="10"/>
      <c r="J99" s="10"/>
      <c r="K99" s="10"/>
      <c r="L99" s="10"/>
      <c r="M99" s="10"/>
      <c r="N99" s="11"/>
    </row>
    <row r="100" spans="2:14" s="1" customFormat="1" x14ac:dyDescent="0.25">
      <c r="D100" s="28"/>
    </row>
    <row r="101" spans="2:14" s="1" customFormat="1" x14ac:dyDescent="0.25">
      <c r="D101" s="28"/>
    </row>
    <row r="102" spans="2:14" s="1" customFormat="1" x14ac:dyDescent="0.25">
      <c r="D102" s="28"/>
    </row>
    <row r="103" spans="2:14" s="1" customFormat="1" x14ac:dyDescent="0.25">
      <c r="D103" s="28"/>
    </row>
    <row r="104" spans="2:14" s="1" customFormat="1" x14ac:dyDescent="0.25">
      <c r="D104" s="28"/>
    </row>
    <row r="105" spans="2:14" s="1" customFormat="1" x14ac:dyDescent="0.25">
      <c r="D105" s="28"/>
    </row>
    <row r="106" spans="2:14" s="1" customFormat="1" x14ac:dyDescent="0.25">
      <c r="D106" s="28"/>
    </row>
    <row r="107" spans="2:14" s="1" customFormat="1" x14ac:dyDescent="0.25">
      <c r="D107" s="28"/>
    </row>
    <row r="108" spans="2:14" s="1" customFormat="1" x14ac:dyDescent="0.25">
      <c r="D108" s="28"/>
    </row>
    <row r="109" spans="2:14" s="1" customFormat="1" x14ac:dyDescent="0.25">
      <c r="D109" s="28"/>
    </row>
    <row r="110" spans="2:14" s="1" customFormat="1" x14ac:dyDescent="0.25">
      <c r="D110" s="28"/>
    </row>
    <row r="111" spans="2:14" s="1" customFormat="1" x14ac:dyDescent="0.25">
      <c r="D111" s="28"/>
    </row>
    <row r="112" spans="2:14" s="1" customFormat="1" x14ac:dyDescent="0.25">
      <c r="D112" s="28"/>
    </row>
    <row r="113" spans="4:4" s="1" customFormat="1" x14ac:dyDescent="0.25">
      <c r="D113" s="28"/>
    </row>
    <row r="114" spans="4:4" s="1" customFormat="1" x14ac:dyDescent="0.25">
      <c r="D114" s="28"/>
    </row>
    <row r="115" spans="4:4" s="1" customFormat="1" x14ac:dyDescent="0.25">
      <c r="D115" s="28"/>
    </row>
    <row r="116" spans="4:4" s="1" customFormat="1" x14ac:dyDescent="0.25">
      <c r="D116" s="28"/>
    </row>
    <row r="117" spans="4:4" s="1" customFormat="1" x14ac:dyDescent="0.25">
      <c r="D117" s="28"/>
    </row>
    <row r="118" spans="4:4" s="1" customFormat="1" x14ac:dyDescent="0.25">
      <c r="D118" s="28"/>
    </row>
    <row r="119" spans="4:4" s="1" customFormat="1" x14ac:dyDescent="0.25">
      <c r="D119" s="28"/>
    </row>
    <row r="120" spans="4:4" s="1" customFormat="1" x14ac:dyDescent="0.25">
      <c r="D120" s="28"/>
    </row>
    <row r="121" spans="4:4" s="1" customFormat="1" x14ac:dyDescent="0.25">
      <c r="D121" s="28"/>
    </row>
    <row r="122" spans="4:4" s="1" customFormat="1" x14ac:dyDescent="0.25">
      <c r="D122" s="28"/>
    </row>
    <row r="123" spans="4:4" s="1" customFormat="1" x14ac:dyDescent="0.25">
      <c r="D123" s="28"/>
    </row>
    <row r="124" spans="4:4" s="1" customFormat="1" x14ac:dyDescent="0.25">
      <c r="D124" s="28"/>
    </row>
    <row r="125" spans="4:4" s="1" customFormat="1" x14ac:dyDescent="0.25">
      <c r="D125" s="28"/>
    </row>
    <row r="126" spans="4:4" s="1" customFormat="1" x14ac:dyDescent="0.25">
      <c r="D126" s="28"/>
    </row>
    <row r="127" spans="4:4" s="1" customFormat="1" x14ac:dyDescent="0.25">
      <c r="D127" s="28"/>
    </row>
    <row r="128" spans="4:4" s="1" customFormat="1" x14ac:dyDescent="0.25">
      <c r="D128" s="28"/>
    </row>
    <row r="129" spans="4:4" s="1" customFormat="1" x14ac:dyDescent="0.25">
      <c r="D129" s="28"/>
    </row>
    <row r="130" spans="4:4" s="1" customFormat="1" x14ac:dyDescent="0.25">
      <c r="D130" s="28"/>
    </row>
    <row r="131" spans="4:4" s="1" customFormat="1" x14ac:dyDescent="0.25">
      <c r="D131" s="28"/>
    </row>
    <row r="132" spans="4:4" s="1" customFormat="1" x14ac:dyDescent="0.25">
      <c r="D132" s="28"/>
    </row>
    <row r="133" spans="4:4" s="1" customFormat="1" x14ac:dyDescent="0.25">
      <c r="D133" s="28"/>
    </row>
    <row r="134" spans="4:4" s="1" customFormat="1" x14ac:dyDescent="0.25">
      <c r="D134" s="28"/>
    </row>
    <row r="135" spans="4:4" s="1" customFormat="1" x14ac:dyDescent="0.25">
      <c r="D135" s="28"/>
    </row>
    <row r="136" spans="4:4" s="1" customFormat="1" x14ac:dyDescent="0.25">
      <c r="D136" s="28"/>
    </row>
    <row r="137" spans="4:4" s="1" customFormat="1" x14ac:dyDescent="0.25">
      <c r="D137" s="28"/>
    </row>
    <row r="138" spans="4:4" s="1" customFormat="1" x14ac:dyDescent="0.25">
      <c r="D138" s="28"/>
    </row>
    <row r="139" spans="4:4" s="1" customFormat="1" x14ac:dyDescent="0.25">
      <c r="D139" s="28"/>
    </row>
    <row r="140" spans="4:4" s="1" customFormat="1" x14ac:dyDescent="0.25">
      <c r="D140" s="28"/>
    </row>
    <row r="141" spans="4:4" s="1" customFormat="1" x14ac:dyDescent="0.25">
      <c r="D141" s="28"/>
    </row>
    <row r="142" spans="4:4" s="1" customFormat="1" x14ac:dyDescent="0.25">
      <c r="D142" s="28"/>
    </row>
    <row r="143" spans="4:4" s="1" customFormat="1" x14ac:dyDescent="0.25">
      <c r="D143" s="28"/>
    </row>
    <row r="144" spans="4:4" s="1" customFormat="1" x14ac:dyDescent="0.25">
      <c r="D144" s="28"/>
    </row>
    <row r="145" spans="4:4" s="1" customFormat="1" x14ac:dyDescent="0.25">
      <c r="D145" s="28"/>
    </row>
    <row r="146" spans="4:4" s="1" customFormat="1" x14ac:dyDescent="0.25">
      <c r="D146" s="28"/>
    </row>
    <row r="147" spans="4:4" s="1" customFormat="1" x14ac:dyDescent="0.25">
      <c r="D147" s="28"/>
    </row>
    <row r="148" spans="4:4" s="1" customFormat="1" x14ac:dyDescent="0.25">
      <c r="D148" s="28"/>
    </row>
    <row r="149" spans="4:4" s="1" customFormat="1" x14ac:dyDescent="0.25">
      <c r="D149" s="28"/>
    </row>
    <row r="150" spans="4:4" s="1" customFormat="1" x14ac:dyDescent="0.25">
      <c r="D150" s="28"/>
    </row>
    <row r="151" spans="4:4" s="1" customFormat="1" x14ac:dyDescent="0.25">
      <c r="D151" s="28"/>
    </row>
    <row r="152" spans="4:4" s="1" customFormat="1" x14ac:dyDescent="0.25">
      <c r="D152" s="28"/>
    </row>
    <row r="153" spans="4:4" s="1" customFormat="1" x14ac:dyDescent="0.25">
      <c r="D153" s="28"/>
    </row>
    <row r="154" spans="4:4" s="1" customFormat="1" x14ac:dyDescent="0.25">
      <c r="D154" s="28"/>
    </row>
    <row r="155" spans="4:4" s="1" customFormat="1" x14ac:dyDescent="0.25">
      <c r="D155" s="28"/>
    </row>
    <row r="156" spans="4:4" s="1" customFormat="1" x14ac:dyDescent="0.25">
      <c r="D156" s="28"/>
    </row>
    <row r="157" spans="4:4" s="1" customFormat="1" x14ac:dyDescent="0.25">
      <c r="D157" s="28"/>
    </row>
    <row r="158" spans="4:4" s="1" customFormat="1" x14ac:dyDescent="0.25">
      <c r="D158" s="28"/>
    </row>
    <row r="159" spans="4:4" s="1" customFormat="1" x14ac:dyDescent="0.25">
      <c r="D159" s="28"/>
    </row>
    <row r="160" spans="4:4" s="1" customFormat="1" x14ac:dyDescent="0.25">
      <c r="D160" s="28"/>
    </row>
    <row r="161" spans="4:4" s="1" customFormat="1" x14ac:dyDescent="0.25">
      <c r="D161" s="28"/>
    </row>
    <row r="162" spans="4:4" s="1" customFormat="1" x14ac:dyDescent="0.25">
      <c r="D162" s="28"/>
    </row>
    <row r="163" spans="4:4" s="1" customFormat="1" x14ac:dyDescent="0.25">
      <c r="D163" s="28"/>
    </row>
    <row r="164" spans="4:4" s="1" customFormat="1" x14ac:dyDescent="0.25">
      <c r="D164" s="28"/>
    </row>
    <row r="165" spans="4:4" s="1" customFormat="1" x14ac:dyDescent="0.25">
      <c r="D165" s="28"/>
    </row>
    <row r="166" spans="4:4" s="1" customFormat="1" x14ac:dyDescent="0.25">
      <c r="D166" s="28"/>
    </row>
    <row r="167" spans="4:4" s="1" customFormat="1" x14ac:dyDescent="0.25">
      <c r="D167" s="28"/>
    </row>
    <row r="168" spans="4:4" s="1" customFormat="1" x14ac:dyDescent="0.25">
      <c r="D168" s="28"/>
    </row>
    <row r="169" spans="4:4" s="1" customFormat="1" x14ac:dyDescent="0.25">
      <c r="D169" s="28"/>
    </row>
    <row r="170" spans="4:4" s="1" customFormat="1" x14ac:dyDescent="0.25">
      <c r="D170" s="28"/>
    </row>
    <row r="171" spans="4:4" s="1" customFormat="1" x14ac:dyDescent="0.25">
      <c r="D171" s="28"/>
    </row>
    <row r="172" spans="4:4" s="1" customFormat="1" x14ac:dyDescent="0.25">
      <c r="D172" s="28"/>
    </row>
    <row r="173" spans="4:4" s="1" customFormat="1" x14ac:dyDescent="0.25">
      <c r="D173" s="28"/>
    </row>
    <row r="174" spans="4:4" s="1" customFormat="1" x14ac:dyDescent="0.25">
      <c r="D174" s="28"/>
    </row>
    <row r="175" spans="4:4" s="1" customFormat="1" x14ac:dyDescent="0.25">
      <c r="D175" s="28"/>
    </row>
    <row r="176" spans="4:4" s="1" customFormat="1" x14ac:dyDescent="0.25">
      <c r="D176" s="28"/>
    </row>
    <row r="177" spans="4:4" s="1" customFormat="1" x14ac:dyDescent="0.25">
      <c r="D177" s="28"/>
    </row>
    <row r="178" spans="4:4" s="1" customFormat="1" x14ac:dyDescent="0.25">
      <c r="D178" s="28"/>
    </row>
    <row r="179" spans="4:4" s="1" customFormat="1" x14ac:dyDescent="0.25">
      <c r="D179" s="28"/>
    </row>
    <row r="180" spans="4:4" s="1" customFormat="1" x14ac:dyDescent="0.25">
      <c r="D180" s="28"/>
    </row>
    <row r="181" spans="4:4" s="1" customFormat="1" x14ac:dyDescent="0.25">
      <c r="D181" s="28"/>
    </row>
    <row r="182" spans="4:4" s="1" customFormat="1" x14ac:dyDescent="0.25">
      <c r="D182" s="28"/>
    </row>
    <row r="183" spans="4:4" s="1" customFormat="1" x14ac:dyDescent="0.25">
      <c r="D183" s="28"/>
    </row>
    <row r="184" spans="4:4" s="1" customFormat="1" x14ac:dyDescent="0.25">
      <c r="D184" s="28"/>
    </row>
    <row r="185" spans="4:4" s="1" customFormat="1" x14ac:dyDescent="0.25">
      <c r="D185" s="28"/>
    </row>
    <row r="186" spans="4:4" s="1" customFormat="1" x14ac:dyDescent="0.25">
      <c r="D186" s="28"/>
    </row>
    <row r="187" spans="4:4" s="1" customFormat="1" x14ac:dyDescent="0.25">
      <c r="D187" s="28"/>
    </row>
    <row r="188" spans="4:4" s="1" customFormat="1" x14ac:dyDescent="0.25">
      <c r="D188" s="28"/>
    </row>
    <row r="189" spans="4:4" s="1" customFormat="1" x14ac:dyDescent="0.25">
      <c r="D189" s="28"/>
    </row>
    <row r="190" spans="4:4" s="1" customFormat="1" x14ac:dyDescent="0.25">
      <c r="D190" s="28"/>
    </row>
    <row r="191" spans="4:4" s="1" customFormat="1" x14ac:dyDescent="0.25">
      <c r="D191" s="28"/>
    </row>
    <row r="192" spans="4:4" s="1" customFormat="1" x14ac:dyDescent="0.25">
      <c r="D192" s="28"/>
    </row>
    <row r="193" spans="4:4" s="1" customFormat="1" x14ac:dyDescent="0.25">
      <c r="D193" s="28"/>
    </row>
    <row r="194" spans="4:4" s="1" customFormat="1" x14ac:dyDescent="0.25">
      <c r="D194" s="28"/>
    </row>
    <row r="195" spans="4:4" s="1" customFormat="1" x14ac:dyDescent="0.25">
      <c r="D195" s="28"/>
    </row>
    <row r="196" spans="4:4" s="1" customFormat="1" x14ac:dyDescent="0.25">
      <c r="D196" s="28"/>
    </row>
    <row r="197" spans="4:4" s="1" customFormat="1" x14ac:dyDescent="0.25">
      <c r="D197" s="28"/>
    </row>
    <row r="198" spans="4:4" s="1" customFormat="1" x14ac:dyDescent="0.25">
      <c r="D198" s="28"/>
    </row>
    <row r="199" spans="4:4" s="1" customFormat="1" x14ac:dyDescent="0.25">
      <c r="D199" s="28"/>
    </row>
    <row r="200" spans="4:4" s="1" customFormat="1" x14ac:dyDescent="0.25">
      <c r="D200" s="28"/>
    </row>
    <row r="201" spans="4:4" s="1" customFormat="1" x14ac:dyDescent="0.25">
      <c r="D201" s="28"/>
    </row>
    <row r="202" spans="4:4" s="1" customFormat="1" x14ac:dyDescent="0.25">
      <c r="D202" s="28"/>
    </row>
    <row r="203" spans="4:4" s="1" customFormat="1" x14ac:dyDescent="0.25">
      <c r="D203" s="28"/>
    </row>
    <row r="204" spans="4:4" s="1" customFormat="1" x14ac:dyDescent="0.25">
      <c r="D204" s="28"/>
    </row>
    <row r="205" spans="4:4" s="1" customFormat="1" x14ac:dyDescent="0.25">
      <c r="D205" s="28"/>
    </row>
    <row r="206" spans="4:4" s="1" customFormat="1" x14ac:dyDescent="0.25">
      <c r="D206" s="28"/>
    </row>
    <row r="207" spans="4:4" s="1" customFormat="1" x14ac:dyDescent="0.25">
      <c r="D207" s="28"/>
    </row>
    <row r="208" spans="4:4" s="1" customFormat="1" x14ac:dyDescent="0.25">
      <c r="D208" s="28"/>
    </row>
    <row r="209" spans="4:4" s="1" customFormat="1" x14ac:dyDescent="0.25">
      <c r="D209" s="28"/>
    </row>
    <row r="210" spans="4:4" s="1" customFormat="1" x14ac:dyDescent="0.25">
      <c r="D210" s="28"/>
    </row>
    <row r="211" spans="4:4" s="1" customFormat="1" x14ac:dyDescent="0.25">
      <c r="D211" s="28"/>
    </row>
    <row r="212" spans="4:4" s="1" customFormat="1" x14ac:dyDescent="0.25">
      <c r="D212" s="28"/>
    </row>
    <row r="213" spans="4:4" s="1" customFormat="1" x14ac:dyDescent="0.25">
      <c r="D213" s="28"/>
    </row>
    <row r="214" spans="4:4" s="1" customFormat="1" x14ac:dyDescent="0.25">
      <c r="D214" s="28"/>
    </row>
    <row r="215" spans="4:4" s="1" customFormat="1" x14ac:dyDescent="0.25">
      <c r="D215" s="28"/>
    </row>
    <row r="216" spans="4:4" s="1" customFormat="1" x14ac:dyDescent="0.25">
      <c r="D216" s="28"/>
    </row>
    <row r="217" spans="4:4" s="1" customFormat="1" x14ac:dyDescent="0.25">
      <c r="D217" s="28"/>
    </row>
    <row r="218" spans="4:4" s="1" customFormat="1" x14ac:dyDescent="0.25">
      <c r="D218" s="28"/>
    </row>
    <row r="219" spans="4:4" s="1" customFormat="1" x14ac:dyDescent="0.25">
      <c r="D219" s="28"/>
    </row>
    <row r="220" spans="4:4" s="1" customFormat="1" x14ac:dyDescent="0.25">
      <c r="D220" s="28"/>
    </row>
    <row r="221" spans="4:4" s="1" customFormat="1" x14ac:dyDescent="0.25">
      <c r="D221" s="28"/>
    </row>
    <row r="222" spans="4:4" s="1" customFormat="1" x14ac:dyDescent="0.25">
      <c r="D222" s="28"/>
    </row>
    <row r="223" spans="4:4" s="1" customFormat="1" x14ac:dyDescent="0.25">
      <c r="D223" s="28"/>
    </row>
    <row r="224" spans="4:4" s="1" customFormat="1" x14ac:dyDescent="0.25">
      <c r="D224" s="28"/>
    </row>
    <row r="225" spans="4:4" s="1" customFormat="1" x14ac:dyDescent="0.25">
      <c r="D225" s="28"/>
    </row>
    <row r="226" spans="4:4" s="1" customFormat="1" x14ac:dyDescent="0.25">
      <c r="D226" s="28"/>
    </row>
    <row r="227" spans="4:4" s="1" customFormat="1" x14ac:dyDescent="0.25">
      <c r="D227" s="28"/>
    </row>
    <row r="228" spans="4:4" s="1" customFormat="1" x14ac:dyDescent="0.25">
      <c r="D228" s="28"/>
    </row>
    <row r="229" spans="4:4" s="1" customFormat="1" x14ac:dyDescent="0.25">
      <c r="D229" s="28"/>
    </row>
    <row r="230" spans="4:4" s="1" customFormat="1" x14ac:dyDescent="0.25">
      <c r="D230" s="28"/>
    </row>
    <row r="231" spans="4:4" s="1" customFormat="1" x14ac:dyDescent="0.25">
      <c r="D231" s="28"/>
    </row>
    <row r="232" spans="4:4" s="1" customFormat="1" x14ac:dyDescent="0.25">
      <c r="D232" s="28"/>
    </row>
    <row r="233" spans="4:4" s="1" customFormat="1" x14ac:dyDescent="0.25">
      <c r="D233" s="28"/>
    </row>
    <row r="234" spans="4:4" s="1" customFormat="1" x14ac:dyDescent="0.25">
      <c r="D234" s="28"/>
    </row>
    <row r="235" spans="4:4" s="1" customFormat="1" x14ac:dyDescent="0.25">
      <c r="D235" s="28"/>
    </row>
    <row r="236" spans="4:4" s="1" customFormat="1" x14ac:dyDescent="0.25">
      <c r="D236" s="28"/>
    </row>
    <row r="237" spans="4:4" s="1" customFormat="1" x14ac:dyDescent="0.25">
      <c r="D237" s="28"/>
    </row>
    <row r="238" spans="4:4" s="1" customFormat="1" x14ac:dyDescent="0.25">
      <c r="D238" s="28"/>
    </row>
    <row r="239" spans="4:4" s="1" customFormat="1" x14ac:dyDescent="0.25">
      <c r="D239" s="28"/>
    </row>
    <row r="240" spans="4:4" s="1" customFormat="1" x14ac:dyDescent="0.25">
      <c r="D240" s="28"/>
    </row>
    <row r="241" spans="4:4" s="1" customFormat="1" x14ac:dyDescent="0.25">
      <c r="D241" s="28"/>
    </row>
    <row r="242" spans="4:4" s="1" customFormat="1" x14ac:dyDescent="0.25">
      <c r="D242" s="28"/>
    </row>
    <row r="243" spans="4:4" s="1" customFormat="1" x14ac:dyDescent="0.25">
      <c r="D243" s="28"/>
    </row>
    <row r="244" spans="4:4" s="1" customFormat="1" x14ac:dyDescent="0.25">
      <c r="D244" s="28"/>
    </row>
    <row r="245" spans="4:4" s="1" customFormat="1" x14ac:dyDescent="0.25">
      <c r="D245" s="28"/>
    </row>
    <row r="246" spans="4:4" s="1" customFormat="1" x14ac:dyDescent="0.25">
      <c r="D246" s="28"/>
    </row>
    <row r="247" spans="4:4" s="1" customFormat="1" x14ac:dyDescent="0.25">
      <c r="D247" s="28"/>
    </row>
    <row r="248" spans="4:4" s="1" customFormat="1" x14ac:dyDescent="0.25">
      <c r="D248" s="28"/>
    </row>
    <row r="249" spans="4:4" s="1" customFormat="1" x14ac:dyDescent="0.25">
      <c r="D249" s="28"/>
    </row>
    <row r="250" spans="4:4" s="1" customFormat="1" x14ac:dyDescent="0.25">
      <c r="D250" s="28"/>
    </row>
    <row r="251" spans="4:4" s="1" customFormat="1" x14ac:dyDescent="0.25">
      <c r="D251" s="28"/>
    </row>
    <row r="252" spans="4:4" s="1" customFormat="1" x14ac:dyDescent="0.25">
      <c r="D252" s="28"/>
    </row>
    <row r="253" spans="4:4" s="1" customFormat="1" x14ac:dyDescent="0.25">
      <c r="D253" s="28"/>
    </row>
    <row r="254" spans="4:4" s="1" customFormat="1" x14ac:dyDescent="0.25">
      <c r="D254" s="28"/>
    </row>
    <row r="255" spans="4:4" s="1" customFormat="1" x14ac:dyDescent="0.25">
      <c r="D255" s="28"/>
    </row>
    <row r="256" spans="4:4" s="1" customFormat="1" x14ac:dyDescent="0.25">
      <c r="D256" s="28"/>
    </row>
    <row r="257" spans="4:4" s="1" customFormat="1" x14ac:dyDescent="0.25">
      <c r="D257" s="28"/>
    </row>
    <row r="258" spans="4:4" s="1" customFormat="1" x14ac:dyDescent="0.25">
      <c r="D258" s="28"/>
    </row>
    <row r="259" spans="4:4" s="1" customFormat="1" x14ac:dyDescent="0.25">
      <c r="D259" s="28"/>
    </row>
    <row r="260" spans="4:4" s="1" customFormat="1" x14ac:dyDescent="0.25">
      <c r="D260" s="28"/>
    </row>
    <row r="261" spans="4:4" s="1" customFormat="1" x14ac:dyDescent="0.25">
      <c r="D261" s="28"/>
    </row>
    <row r="262" spans="4:4" s="1" customFormat="1" x14ac:dyDescent="0.25">
      <c r="D262" s="28"/>
    </row>
    <row r="263" spans="4:4" s="1" customFormat="1" x14ac:dyDescent="0.25">
      <c r="D263" s="28"/>
    </row>
    <row r="264" spans="4:4" s="1" customFormat="1" x14ac:dyDescent="0.25">
      <c r="D264" s="28"/>
    </row>
    <row r="265" spans="4:4" s="1" customFormat="1" x14ac:dyDescent="0.25">
      <c r="D265" s="28"/>
    </row>
    <row r="266" spans="4:4" s="1" customFormat="1" x14ac:dyDescent="0.25">
      <c r="D266" s="28"/>
    </row>
    <row r="267" spans="4:4" s="1" customFormat="1" x14ac:dyDescent="0.25">
      <c r="D267" s="28"/>
    </row>
    <row r="268" spans="4:4" s="1" customFormat="1" x14ac:dyDescent="0.25">
      <c r="D268" s="28"/>
    </row>
    <row r="269" spans="4:4" s="1" customFormat="1" x14ac:dyDescent="0.25">
      <c r="D269" s="28"/>
    </row>
    <row r="270" spans="4:4" s="1" customFormat="1" x14ac:dyDescent="0.25">
      <c r="D270" s="28"/>
    </row>
    <row r="271" spans="4:4" s="1" customFormat="1" x14ac:dyDescent="0.25">
      <c r="D271" s="28"/>
    </row>
    <row r="272" spans="4:4" s="1" customFormat="1" x14ac:dyDescent="0.25">
      <c r="D272" s="28"/>
    </row>
    <row r="273" spans="4:4" s="1" customFormat="1" x14ac:dyDescent="0.25">
      <c r="D273" s="28"/>
    </row>
    <row r="274" spans="4:4" s="1" customFormat="1" x14ac:dyDescent="0.25">
      <c r="D274" s="28"/>
    </row>
    <row r="275" spans="4:4" s="1" customFormat="1" x14ac:dyDescent="0.25">
      <c r="D275" s="28"/>
    </row>
    <row r="276" spans="4:4" s="1" customFormat="1" x14ac:dyDescent="0.25">
      <c r="D276" s="28"/>
    </row>
    <row r="277" spans="4:4" s="1" customFormat="1" x14ac:dyDescent="0.25">
      <c r="D277" s="28"/>
    </row>
    <row r="278" spans="4:4" s="1" customFormat="1" x14ac:dyDescent="0.25">
      <c r="D278" s="28"/>
    </row>
    <row r="279" spans="4:4" s="1" customFormat="1" x14ac:dyDescent="0.25">
      <c r="D279" s="28"/>
    </row>
    <row r="280" spans="4:4" s="1" customFormat="1" x14ac:dyDescent="0.25">
      <c r="D280" s="28"/>
    </row>
    <row r="281" spans="4:4" s="1" customFormat="1" x14ac:dyDescent="0.25">
      <c r="D281" s="28"/>
    </row>
    <row r="282" spans="4:4" s="1" customFormat="1" x14ac:dyDescent="0.25">
      <c r="D282" s="28"/>
    </row>
    <row r="283" spans="4:4" s="1" customFormat="1" x14ac:dyDescent="0.25">
      <c r="D283" s="28"/>
    </row>
    <row r="284" spans="4:4" s="1" customFormat="1" x14ac:dyDescent="0.25">
      <c r="D284" s="28"/>
    </row>
    <row r="285" spans="4:4" s="1" customFormat="1" x14ac:dyDescent="0.25">
      <c r="D285" s="28"/>
    </row>
    <row r="286" spans="4:4" s="1" customFormat="1" x14ac:dyDescent="0.25">
      <c r="D286" s="28"/>
    </row>
    <row r="287" spans="4:4" s="1" customFormat="1" x14ac:dyDescent="0.25">
      <c r="D287" s="28"/>
    </row>
    <row r="288" spans="4:4" s="1" customFormat="1" x14ac:dyDescent="0.25">
      <c r="D288" s="28"/>
    </row>
    <row r="289" spans="4:4" s="1" customFormat="1" x14ac:dyDescent="0.25">
      <c r="D289" s="28"/>
    </row>
    <row r="290" spans="4:4" s="1" customFormat="1" x14ac:dyDescent="0.25">
      <c r="D290" s="28"/>
    </row>
    <row r="291" spans="4:4" s="1" customFormat="1" x14ac:dyDescent="0.25">
      <c r="D291" s="28"/>
    </row>
    <row r="292" spans="4:4" s="1" customFormat="1" x14ac:dyDescent="0.25">
      <c r="D292" s="28"/>
    </row>
    <row r="293" spans="4:4" s="1" customFormat="1" x14ac:dyDescent="0.25">
      <c r="D293" s="28"/>
    </row>
    <row r="294" spans="4:4" s="1" customFormat="1" x14ac:dyDescent="0.25">
      <c r="D294" s="28"/>
    </row>
    <row r="295" spans="4:4" s="1" customFormat="1" x14ac:dyDescent="0.25">
      <c r="D295" s="28"/>
    </row>
    <row r="296" spans="4:4" s="1" customFormat="1" x14ac:dyDescent="0.25">
      <c r="D296" s="28"/>
    </row>
    <row r="297" spans="4:4" s="1" customFormat="1" x14ac:dyDescent="0.25">
      <c r="D297" s="28"/>
    </row>
    <row r="298" spans="4:4" s="1" customFormat="1" x14ac:dyDescent="0.25">
      <c r="D298" s="28"/>
    </row>
    <row r="299" spans="4:4" s="1" customFormat="1" x14ac:dyDescent="0.25">
      <c r="D299" s="28"/>
    </row>
    <row r="300" spans="4:4" s="1" customFormat="1" x14ac:dyDescent="0.25">
      <c r="D300" s="28"/>
    </row>
    <row r="301" spans="4:4" s="1" customFormat="1" x14ac:dyDescent="0.25">
      <c r="D301" s="28"/>
    </row>
    <row r="302" spans="4:4" s="1" customFormat="1" x14ac:dyDescent="0.25">
      <c r="D302" s="28"/>
    </row>
    <row r="303" spans="4:4" s="1" customFormat="1" x14ac:dyDescent="0.25">
      <c r="D303" s="28"/>
    </row>
    <row r="304" spans="4:4" s="1" customFormat="1" x14ac:dyDescent="0.25">
      <c r="D304" s="28"/>
    </row>
    <row r="305" spans="4:4" s="1" customFormat="1" x14ac:dyDescent="0.25">
      <c r="D305" s="28"/>
    </row>
    <row r="306" spans="4:4" s="1" customFormat="1" x14ac:dyDescent="0.25">
      <c r="D306" s="28"/>
    </row>
    <row r="307" spans="4:4" s="1" customFormat="1" x14ac:dyDescent="0.25">
      <c r="D307" s="28"/>
    </row>
    <row r="308" spans="4:4" s="1" customFormat="1" x14ac:dyDescent="0.25">
      <c r="D308" s="28"/>
    </row>
    <row r="309" spans="4:4" s="1" customFormat="1" x14ac:dyDescent="0.25">
      <c r="D309" s="28"/>
    </row>
    <row r="310" spans="4:4" s="1" customFormat="1" x14ac:dyDescent="0.25">
      <c r="D310" s="28"/>
    </row>
    <row r="311" spans="4:4" s="1" customFormat="1" x14ac:dyDescent="0.25">
      <c r="D311" s="28"/>
    </row>
    <row r="312" spans="4:4" s="1" customFormat="1" x14ac:dyDescent="0.25">
      <c r="D312" s="28"/>
    </row>
    <row r="313" spans="4:4" s="1" customFormat="1" x14ac:dyDescent="0.25">
      <c r="D313" s="28"/>
    </row>
    <row r="314" spans="4:4" s="1" customFormat="1" x14ac:dyDescent="0.25">
      <c r="D314" s="28"/>
    </row>
    <row r="315" spans="4:4" s="1" customFormat="1" x14ac:dyDescent="0.25">
      <c r="D315" s="28"/>
    </row>
    <row r="316" spans="4:4" s="1" customFormat="1" x14ac:dyDescent="0.25">
      <c r="D316" s="28"/>
    </row>
    <row r="317" spans="4:4" s="1" customFormat="1" x14ac:dyDescent="0.25">
      <c r="D317" s="28"/>
    </row>
    <row r="318" spans="4:4" s="1" customFormat="1" x14ac:dyDescent="0.25">
      <c r="D318" s="28"/>
    </row>
    <row r="319" spans="4:4" s="1" customFormat="1" x14ac:dyDescent="0.25">
      <c r="D319" s="28"/>
    </row>
    <row r="320" spans="4:4" s="1" customFormat="1" x14ac:dyDescent="0.25">
      <c r="D320" s="28"/>
    </row>
    <row r="321" spans="4:4" s="1" customFormat="1" x14ac:dyDescent="0.25">
      <c r="D321" s="28"/>
    </row>
    <row r="322" spans="4:4" s="1" customFormat="1" x14ac:dyDescent="0.25">
      <c r="D322" s="28"/>
    </row>
    <row r="323" spans="4:4" s="1" customFormat="1" x14ac:dyDescent="0.25">
      <c r="D323" s="28"/>
    </row>
    <row r="324" spans="4:4" s="1" customFormat="1" x14ac:dyDescent="0.25">
      <c r="D324" s="28"/>
    </row>
    <row r="325" spans="4:4" s="1" customFormat="1" x14ac:dyDescent="0.25">
      <c r="D325" s="28"/>
    </row>
    <row r="326" spans="4:4" s="1" customFormat="1" x14ac:dyDescent="0.25">
      <c r="D326" s="28"/>
    </row>
    <row r="327" spans="4:4" s="1" customFormat="1" x14ac:dyDescent="0.25">
      <c r="D327" s="28"/>
    </row>
    <row r="328" spans="4:4" s="1" customFormat="1" x14ac:dyDescent="0.25">
      <c r="D328" s="28"/>
    </row>
    <row r="329" spans="4:4" s="1" customFormat="1" x14ac:dyDescent="0.25">
      <c r="D329" s="28"/>
    </row>
    <row r="330" spans="4:4" s="1" customFormat="1" x14ac:dyDescent="0.25">
      <c r="D330" s="28"/>
    </row>
    <row r="331" spans="4:4" s="1" customFormat="1" x14ac:dyDescent="0.25">
      <c r="D331" s="28"/>
    </row>
    <row r="332" spans="4:4" s="1" customFormat="1" x14ac:dyDescent="0.25">
      <c r="D332" s="28"/>
    </row>
    <row r="333" spans="4:4" s="1" customFormat="1" x14ac:dyDescent="0.25">
      <c r="D333" s="28"/>
    </row>
    <row r="334" spans="4:4" s="1" customFormat="1" x14ac:dyDescent="0.25">
      <c r="D334" s="28"/>
    </row>
    <row r="335" spans="4:4" s="1" customFormat="1" x14ac:dyDescent="0.25">
      <c r="D335" s="28"/>
    </row>
    <row r="336" spans="4:4" s="1" customFormat="1" x14ac:dyDescent="0.25">
      <c r="D336" s="28"/>
    </row>
    <row r="337" spans="4:4" s="1" customFormat="1" x14ac:dyDescent="0.25">
      <c r="D337" s="28"/>
    </row>
    <row r="338" spans="4:4" s="1" customFormat="1" x14ac:dyDescent="0.25">
      <c r="D338" s="28"/>
    </row>
    <row r="339" spans="4:4" s="1" customFormat="1" x14ac:dyDescent="0.25">
      <c r="D339" s="28"/>
    </row>
    <row r="340" spans="4:4" s="1" customFormat="1" x14ac:dyDescent="0.25">
      <c r="D340" s="28"/>
    </row>
    <row r="341" spans="4:4" s="1" customFormat="1" x14ac:dyDescent="0.25">
      <c r="D341" s="28"/>
    </row>
    <row r="342" spans="4:4" s="1" customFormat="1" x14ac:dyDescent="0.25">
      <c r="D342" s="28"/>
    </row>
    <row r="343" spans="4:4" s="1" customFormat="1" x14ac:dyDescent="0.25">
      <c r="D343" s="28"/>
    </row>
    <row r="344" spans="4:4" s="1" customFormat="1" x14ac:dyDescent="0.25">
      <c r="D344" s="28"/>
    </row>
    <row r="345" spans="4:4" s="1" customFormat="1" x14ac:dyDescent="0.25">
      <c r="D345" s="28"/>
    </row>
    <row r="346" spans="4:4" s="1" customFormat="1" x14ac:dyDescent="0.25">
      <c r="D346" s="28"/>
    </row>
    <row r="347" spans="4:4" s="1" customFormat="1" x14ac:dyDescent="0.25">
      <c r="D347" s="28"/>
    </row>
    <row r="348" spans="4:4" s="1" customFormat="1" x14ac:dyDescent="0.25">
      <c r="D348" s="28"/>
    </row>
    <row r="349" spans="4:4" s="1" customFormat="1" x14ac:dyDescent="0.25">
      <c r="D349" s="28"/>
    </row>
    <row r="350" spans="4:4" s="1" customFormat="1" x14ac:dyDescent="0.25">
      <c r="D350" s="28"/>
    </row>
    <row r="351" spans="4:4" s="1" customFormat="1" x14ac:dyDescent="0.25">
      <c r="D351" s="28"/>
    </row>
    <row r="352" spans="4:4" s="1" customFormat="1" x14ac:dyDescent="0.25">
      <c r="D352" s="28"/>
    </row>
    <row r="353" spans="4:4" s="1" customFormat="1" x14ac:dyDescent="0.25">
      <c r="D353" s="28"/>
    </row>
    <row r="354" spans="4:4" s="1" customFormat="1" x14ac:dyDescent="0.25">
      <c r="D354" s="28"/>
    </row>
    <row r="355" spans="4:4" s="1" customFormat="1" x14ac:dyDescent="0.25">
      <c r="D355" s="28"/>
    </row>
    <row r="356" spans="4:4" s="1" customFormat="1" x14ac:dyDescent="0.25">
      <c r="D356" s="28"/>
    </row>
    <row r="357" spans="4:4" s="1" customFormat="1" x14ac:dyDescent="0.25">
      <c r="D357" s="28"/>
    </row>
    <row r="358" spans="4:4" s="1" customFormat="1" x14ac:dyDescent="0.25">
      <c r="D358" s="28"/>
    </row>
    <row r="359" spans="4:4" s="1" customFormat="1" x14ac:dyDescent="0.25">
      <c r="D359" s="28"/>
    </row>
    <row r="360" spans="4:4" s="1" customFormat="1" x14ac:dyDescent="0.25">
      <c r="D360" s="28"/>
    </row>
    <row r="361" spans="4:4" s="1" customFormat="1" x14ac:dyDescent="0.25">
      <c r="D361" s="28"/>
    </row>
    <row r="362" spans="4:4" s="1" customFormat="1" x14ac:dyDescent="0.25">
      <c r="D362" s="28"/>
    </row>
    <row r="363" spans="4:4" s="1" customFormat="1" x14ac:dyDescent="0.25">
      <c r="D363" s="28"/>
    </row>
    <row r="364" spans="4:4" s="1" customFormat="1" x14ac:dyDescent="0.25">
      <c r="D364" s="28"/>
    </row>
    <row r="365" spans="4:4" s="1" customFormat="1" x14ac:dyDescent="0.25">
      <c r="D365" s="28"/>
    </row>
    <row r="366" spans="4:4" s="1" customFormat="1" x14ac:dyDescent="0.25">
      <c r="D366" s="28"/>
    </row>
    <row r="367" spans="4:4" s="1" customFormat="1" x14ac:dyDescent="0.25">
      <c r="D367" s="28"/>
    </row>
    <row r="368" spans="4:4" s="1" customFormat="1" x14ac:dyDescent="0.25">
      <c r="D368" s="28"/>
    </row>
    <row r="369" spans="4:4" s="1" customFormat="1" x14ac:dyDescent="0.25">
      <c r="D369" s="28"/>
    </row>
    <row r="370" spans="4:4" s="1" customFormat="1" x14ac:dyDescent="0.25">
      <c r="D370" s="28"/>
    </row>
    <row r="371" spans="4:4" s="1" customFormat="1" x14ac:dyDescent="0.25">
      <c r="D371" s="28"/>
    </row>
    <row r="372" spans="4:4" s="1" customFormat="1" x14ac:dyDescent="0.25">
      <c r="D372" s="28"/>
    </row>
    <row r="373" spans="4:4" s="1" customFormat="1" x14ac:dyDescent="0.25">
      <c r="D373" s="28"/>
    </row>
    <row r="374" spans="4:4" s="1" customFormat="1" x14ac:dyDescent="0.25">
      <c r="D374" s="28"/>
    </row>
    <row r="375" spans="4:4" s="1" customFormat="1" x14ac:dyDescent="0.25">
      <c r="D375" s="28"/>
    </row>
    <row r="376" spans="4:4" s="1" customFormat="1" x14ac:dyDescent="0.25">
      <c r="D376" s="28"/>
    </row>
    <row r="377" spans="4:4" s="1" customFormat="1" x14ac:dyDescent="0.25">
      <c r="D377" s="28"/>
    </row>
    <row r="378" spans="4:4" s="1" customFormat="1" x14ac:dyDescent="0.25">
      <c r="D378" s="28"/>
    </row>
    <row r="379" spans="4:4" s="1" customFormat="1" x14ac:dyDescent="0.25">
      <c r="D379" s="28"/>
    </row>
    <row r="380" spans="4:4" s="1" customFormat="1" x14ac:dyDescent="0.25">
      <c r="D380" s="28"/>
    </row>
    <row r="381" spans="4:4" s="1" customFormat="1" x14ac:dyDescent="0.25">
      <c r="D381" s="28"/>
    </row>
    <row r="382" spans="4:4" s="1" customFormat="1" x14ac:dyDescent="0.25">
      <c r="D382" s="28"/>
    </row>
    <row r="383" spans="4:4" s="1" customFormat="1" x14ac:dyDescent="0.25">
      <c r="D383" s="28"/>
    </row>
    <row r="384" spans="4:4" s="1" customFormat="1" x14ac:dyDescent="0.25">
      <c r="D384" s="28"/>
    </row>
    <row r="385" spans="4:4" s="1" customFormat="1" x14ac:dyDescent="0.25">
      <c r="D385" s="28"/>
    </row>
    <row r="386" spans="4:4" s="1" customFormat="1" x14ac:dyDescent="0.25">
      <c r="D386" s="28"/>
    </row>
    <row r="387" spans="4:4" s="1" customFormat="1" x14ac:dyDescent="0.25">
      <c r="D387" s="28"/>
    </row>
    <row r="388" spans="4:4" s="1" customFormat="1" x14ac:dyDescent="0.25">
      <c r="D388" s="28"/>
    </row>
    <row r="389" spans="4:4" s="1" customFormat="1" x14ac:dyDescent="0.25">
      <c r="D389" s="28"/>
    </row>
    <row r="390" spans="4:4" s="1" customFormat="1" x14ac:dyDescent="0.25">
      <c r="D390" s="28"/>
    </row>
    <row r="391" spans="4:4" s="1" customFormat="1" x14ac:dyDescent="0.25">
      <c r="D391" s="28"/>
    </row>
  </sheetData>
  <mergeCells count="40">
    <mergeCell ref="B4:N4"/>
    <mergeCell ref="B3:N3"/>
    <mergeCell ref="C94:L94"/>
    <mergeCell ref="E31:M31"/>
    <mergeCell ref="E44:M44"/>
    <mergeCell ref="E38:M38"/>
    <mergeCell ref="E61:M61"/>
    <mergeCell ref="E48:M48"/>
    <mergeCell ref="E49:L49"/>
    <mergeCell ref="D53:L53"/>
    <mergeCell ref="C65:L65"/>
    <mergeCell ref="E37:M37"/>
    <mergeCell ref="E62:M62"/>
    <mergeCell ref="E55:J55"/>
    <mergeCell ref="E56:I56"/>
    <mergeCell ref="E50:K50"/>
    <mergeCell ref="E21:L21"/>
    <mergeCell ref="E57:I57"/>
    <mergeCell ref="E58:I58"/>
    <mergeCell ref="K55:M55"/>
    <mergeCell ref="E47:L47"/>
    <mergeCell ref="E22:L22"/>
    <mergeCell ref="E25:K25"/>
    <mergeCell ref="E23:L23"/>
    <mergeCell ref="E20:L20"/>
    <mergeCell ref="E17:M17"/>
    <mergeCell ref="E35:L35"/>
    <mergeCell ref="E46:M46"/>
    <mergeCell ref="B2:K2"/>
    <mergeCell ref="E29:M29"/>
    <mergeCell ref="E9:M9"/>
    <mergeCell ref="E30:M30"/>
    <mergeCell ref="F6:K6"/>
    <mergeCell ref="E19:L19"/>
    <mergeCell ref="E10:M10"/>
    <mergeCell ref="E12:M12"/>
    <mergeCell ref="E13:M13"/>
    <mergeCell ref="E14:M14"/>
    <mergeCell ref="D18:L18"/>
    <mergeCell ref="E24:L24"/>
  </mergeCells>
  <conditionalFormatting sqref="D67">
    <cfRule type="cellIs" dxfId="3" priority="8" operator="greaterThan">
      <formula>125</formula>
    </cfRule>
  </conditionalFormatting>
  <conditionalFormatting sqref="D69">
    <cfRule type="cellIs" dxfId="2" priority="5" operator="greaterThan">
      <formula>125</formula>
    </cfRule>
  </conditionalFormatting>
  <conditionalFormatting sqref="D70">
    <cfRule type="cellIs" dxfId="1" priority="2" operator="greaterThan">
      <formula>125</formula>
    </cfRule>
  </conditionalFormatting>
  <conditionalFormatting sqref="D68">
    <cfRule type="cellIs" dxfId="0" priority="1" operator="greaterThan">
      <formula>125</formula>
    </cfRule>
  </conditionalFormatting>
  <pageMargins left="0.7" right="0.7" top="0.75" bottom="0.75" header="0.3" footer="0.3"/>
  <pageSetup paperSize="9" orientation="portrait" r:id="rId1"/>
  <ignoredErrors>
    <ignoredError sqref="D26 L56:L58 D5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Gemeente Amsterdam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Lievers, Tico</dc:creator>
  <cp:lastModifiedBy>Wiese, Marco</cp:lastModifiedBy>
  <dcterms:created xsi:type="dcterms:W3CDTF">2018-12-27T14:04:02Z</dcterms:created>
  <dcterms:modified xsi:type="dcterms:W3CDTF">2021-04-19T09:43:32Z</dcterms:modified>
</cp:coreProperties>
</file>