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Afdelingen\SCD_Inkoop\Afdeling Inkoop\2 Projecten lopend\Projecten GRD\190162GRD Softwarebroker\005 Communicatie\NvI\"/>
    </mc:Choice>
  </mc:AlternateContent>
  <bookViews>
    <workbookView xWindow="0" yWindow="0" windowWidth="9200" windowHeight="2930"/>
  </bookViews>
  <sheets>
    <sheet name="NvI Softwarebroker" sheetId="1" r:id="rId1"/>
    <sheet name="Bijlage C Prijzenblad" sheetId="2" r:id="rId2"/>
  </sheets>
  <definedNames>
    <definedName name="_Toc443650636" localSheetId="1">'Bijlage C Prijzenblad'!$A$1</definedName>
  </definedNames>
  <calcPr calcId="162913"/>
</workbook>
</file>

<file path=xl/calcChain.xml><?xml version="1.0" encoding="utf-8"?>
<calcChain xmlns="http://schemas.openxmlformats.org/spreadsheetml/2006/main">
  <c r="E17" i="2" l="1"/>
  <c r="F10" i="2"/>
  <c r="F11" i="2"/>
  <c r="F9" i="2"/>
  <c r="F12" i="2" l="1"/>
  <c r="E22" i="2" s="1"/>
</calcChain>
</file>

<file path=xl/sharedStrings.xml><?xml version="1.0" encoding="utf-8"?>
<sst xmlns="http://schemas.openxmlformats.org/spreadsheetml/2006/main" count="248" uniqueCount="163">
  <si>
    <t>Ref. nr.</t>
  </si>
  <si>
    <t>Fase</t>
  </si>
  <si>
    <t>Onderwerp</t>
  </si>
  <si>
    <t>Vraag</t>
  </si>
  <si>
    <t>Antwoord</t>
  </si>
  <si>
    <t>Inschrijffase</t>
  </si>
  <si>
    <t>aantal pagina's A4</t>
  </si>
  <si>
    <t>Aanbestedingsdocument, pag 37., Wens G-4: Inschrijvers hebben momenteel de mogelijkheid om in 1 A4 de wens in te vullen. Wij verzoeken het maximaal aantal pagina’s te verhogen naar 2 A4. Graag uw gemotiveerde reactie.</t>
  </si>
  <si>
    <t>Aanbestedingsdocument, pag 37., Wens G-3: Inschrijvers hebben momenteel de mogelijkheid om in 3 A4 de wens in te vullen. Wij verzoeken het maximaal aantal pagina’s te verhogen naar 5 A4. Graag uw gemotiveerde reactie.</t>
  </si>
  <si>
    <t>Aanbestedingsdocument, pag 36., Wens G-2: Inschrijvers hebben momenteel de mogelijkheid om in 3 A4 de wens in te vullen. Wij verzoeken het maximaal aantal pagina’s te verhogen naar 4 A4. Graag uw gemotiveerde reactie.</t>
  </si>
  <si>
    <t>Aanbestedingsdocument, pag 36., Wens G-1: Inschrijvers hebben momenteel de mogelijkheid om in 2 A4 de wens in te vullen. Wij verzoeken het maximaal aantal pagina’s te verhogen naar 4 A4. Graag uw gemotiveerde reactie.</t>
  </si>
  <si>
    <t>branchegerichte certificering</t>
  </si>
  <si>
    <t>Aanbestedingsdocument, pag. 34, 4.2.3, D - branchegerichte certificering. (i) Bedoelt de aanbestedende dienst hiermee hetgeen wat in bulltet 5 geschreven staat uit 4.2.2, oftewel de hoogste status voor Microsoft, Oracle en VMware? (ii) Hoe dient de inschrijver de gecertificeerde software specialisten voor deze 3 merken aan te tonen? Graag uw gemotiveerde reactie.</t>
  </si>
  <si>
    <t>Partnerstatus fabrikanten geschiktheidseis of kerncompetentie</t>
  </si>
  <si>
    <t>"Aanbestedingsdocument, pag. 32, 4.2.2, Algemene Eisen, bullet 4 en 5: Kerncompetentie 4 en 5 zien toe tot op een partnerstatus of vergelijkbaar voor een 3-tal fabrikanten. In onze optiek betreft dit dus een geschiktheidseis en géén kerncompetentie. Kunt u derhalve bevestigen dat het overleggen van een partnerstatusdocument en/of een verklaring van de betreffende vendor afdoende is om aan deze kerncompetenties te voldoen? Graag uw gemotiveerde reactie.
"</t>
  </si>
  <si>
    <t>SROI</t>
  </si>
  <si>
    <t>Aanbestedingsdocument, pag. 13, 1.6 Social Return en Sroi layout herzien 2020: Het uitgangspunt in het aanbestedingsrecht is dat eisen en gunningscriteria (i) proportioneel dienen te zijn én (ii) verband dienen te houden met het voorwerp van de opdracht. Voor wat betreft SROI betekent voorwaarde (ii) dat de SROI-medewerkers moeten worden ingezet op de uitvoering van de opdracht (boven op de SROI-medewerkers die reeds in dienst zijn c.q. uitvoering van de Participatiewet). U geeft aan dat uw organisatie het belangrijk vindt dat haar opdrachtnemers een inspanning leveren op het gebied van Social Return. Kijken we naar de opdracht waar het hier om gaat 'het leveren van software', dan is dit niet mogelijk. Immers, aan het leveren van software komt nauwelijks mankracht te pas (het looncomponent is relatief zéér klein). Uitvoering van een SROI-voorwaarde betekent automatisch dat er verdringing van gewoon personeel en reeds aanwezige SROI-medewerkers plaatsvindt (het zogenaamde 'draaideureffect'). Dit maakt dat toepassing van het beleid in het onderhavige geval dan ook disproportioneel te noemen is. Niet voor niets zien we in softwareaanbestedingen nagenoeg nooit SROI-criteria (ook niet bij gemeenten die dit evenals uw organisatie ook als beleid hebben). Wij verzoeken u dan ook om deze verplichting te laten vallen. Graag uw gemotiveerde reactie.</t>
  </si>
  <si>
    <t>Artikel 32.1 &amp; 32.2 GIBIT</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</si>
  <si>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</si>
  <si>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Artikel 15.4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</si>
  <si>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15.4 van de GIBIT te laten vervallen. Indien de aanbestedende dienst deze bepalingen niet buiten toepassing verklaart, verzoekt gegadigde om een toelichting.</t>
  </si>
  <si>
    <t>Artikel 13.4 GIBIT</t>
  </si>
  <si>
    <t>In de laatste zin van artikel 13.4 GIBIT is opgenomen dat ten aanzien van de vrijwaring de beperking van aansprakelijkheid niet van toepassing is. Dit achter wij onredelijk, daar de beperking van aansprakelijkheid verband houdt met onze tarieven, verzekeringspremies etc. Een onbeperkte aansprakelijkheid is onverzekerbaar en/of zou leiden tot exorbitant hoge premies. Derhalve verzoeken wij u om in deze laatste zin het woord "niet”  te verwijderen. Indien u niet hier mee kunt instemmen, vragen wij om een toelichting?</t>
  </si>
  <si>
    <t>Artikel 13.2 GIBIT</t>
  </si>
  <si>
    <t>De mogelijke aansprakelijkheid wordt beperkt in artikel 13.2.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Gegadigde verzoekt de aanbestedende dienst de aansprakelijkheid te beperken. Graag uw akkoord?</t>
  </si>
  <si>
    <t>Artikel 10 GIBIT</t>
  </si>
  <si>
    <t>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deze gedurende de gehele looptijd van de overeenkomst (inclusief de genoemde optiejaren) Onderhoud kan plegen op de ICT Prestatie. Een dergelijke garantie ligt bij de eigenaar/maker van de software, in deze; de software fabrikant. Immers, de software fabrikant heeft toegang tot de licenties c.q. gebruiksrechten en kan derhalve bijvoorbeeld onderhoud plegen. Gegadigde heeft op geen enkele wijze toegang tot de licenties c.q. gebruiksrechten en kan de garanties als omschreven in artikel 10.1 niet zonder meer afgeven. Derhalve verzoeken wij u akkoord te gaan met de garanties zoals die geboden worden door de desbetreffende software fabrikanten welke zijn vastgelegd in de toepasselijke licentie, onderhouds- en contractvoorwaarden (EULA).</t>
  </si>
  <si>
    <t>Artikel 8 GIBIT</t>
  </si>
  <si>
    <t>De correcte afhandeling van de levering van onderhoud, support en ondersteuning wordt door gegadigde verzorgt. Echter, artikel 8 van de GIBIT behelst voornamelijk verdergaande verplichting dan enkel levering. Zo staat in artikel 8.1 ‘verricht Leverancier Onderhoud aan de ICT Prestatie tegen de in de Overeenkomst beschreven vergoeding’.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en ondersteuning daarop. Gegadigde zal de aanbestedende dienst ondersteunen in het contact met de software fabrikant in het geval van onderhoud, support en ondersteuning van de licenties c.q. gebruiksrechten. Echter, het daadwerkelijke onderhoud, support en de ondersteuning op de licenties c.q. gebruiksrechten wordt verzorgd door de desbetreffende software fabrikant onder de toepasselijke licentie- en onderhoud- en contractvoorwaarden. Gegadigde zal de toepasselijke licentie- en onderhoud- en contractvoorwaarden ter beschikking stellen. Derhalve verzoeken wij u enkel een inspanningsverplichting op te nemen om op correcte wijze te faciliteren dat u van de desbetreffende software fabrikant het juiste onderhoud, support en ondersteuning geleverd krijgt.</t>
  </si>
  <si>
    <t>Artikel 5 GIBIT</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</si>
  <si>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</si>
  <si>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Artikel 4.1 &amp; 5.5 GIBIT</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</si>
  <si>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</si>
  <si>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Artikel 2.3 &amp; 19.1 GIBIT &amp; Aanbestedingsdocument, paragraaf 3.24, pagina 27, PvE, Eis 54, Artikel 3.3 Concept Overeenkomst, Artikel 2.4 AIVD</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</si>
  <si>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19.1). Gaat de aanbestedende dienst akkoord met de licentie- en contractvoorwaarden vanuit de desbetreffende software fabrikant, waaronder de EULA (End User License Agreement)?</t>
  </si>
  <si>
    <t>Artikel 18.3 AIVD</t>
  </si>
  <si>
    <t>Binnen onze markt is het gebruikelijk - en tevens noodzakelijk op basis van de eisen van de software fabrikant - dat facturatie na levering geschiedt en niet na een eventuele acceptatie van producten en/of diensten. Gegadigde koopt namelijk alle gebruiksrechten c.q. licenties direct in bij een software fabrikant en ontvangt hier tevens direct een factuur over. Bij facturatie na acceptatie zou dit betekenen dat de gegadigde zou moeten gaan voorfinancieren. Voorfinanciering is geen wenselijke situatie voor gegadigde en hier kunnen wij dan ook niet mee akkoord gaan. Facturatie dient derhalve direct na levering plaats te vinden. Graag uw akkoord?</t>
  </si>
  <si>
    <t>Artikel 3.2 AIVD &amp; Artikel 3.1 GIBIT</t>
  </si>
  <si>
    <t>"Deze vraag ziet toe op de offerte geldigheid van nader onder de raamovereenkomst af te sluiten opdrachten niet op de gestanddoeningstermijn van de inschrijving.
Een offerte geldigheid van 90 dagen is niet gebruikelijk binnen de software markt. Gegadigde acteert in de uitvoering van de raamovereenkomst als intermediair en is in de dienstverlening richting de aanbestedende dienst afhankelijk van derden, te weten de software fabrikanten. Doordat deze fabrikanten de prijzen van producten soms wel maandelijks kunnen wijzigen (bijv. Microsoft) is het voor gegadigde niet haalbaar om een offerte geldigheid voor een dergelijk lange periode te garanderen. Gegadigde vraagt de aanbestedende dienst om (i) de standaard offerte geldigheid aan te passen naar maximaal 30 kalenderdagen en (ii) in het geval van een specifieke nadere opdracht (waarbij er sprake is van een wisselkoers) de offerte geldigheid aan te passen naar maximaal 14 kalenderdagen. Graag uw akkoord?"</t>
  </si>
  <si>
    <t>Artikel 14 Concept Ovk &amp; Artikel 7 AIVD</t>
  </si>
  <si>
    <t>T.a.v. de geheimhouding wordt er deels alleen over de geheimhouding van Opdrachtnemer gesproken. Echter, bestaat ook de mogelijkheid dat Opdrachtgever van de gecontracteerde Opdrachtnemer gedurende de samenwerking, maar ook van de Inschrijver(s) gedurende de aanbestedingsprocedure, vertrouwelijke informatie ontvangt. Gegadigde vraagt de aanbestedende dienst om de bepalingen inzake geheimhouding volledig wederkerig te maken en zodoende de geheimhoudingsverplichting eveneens op Opdrachtgever van toepassing te verklaren. Graag uw akkoord</t>
  </si>
  <si>
    <t>Artikel 9 Concept Overeenkomst &amp; Artikel 6 AIVD</t>
  </si>
  <si>
    <t>Gegadigde acteert in de uitvoering van de onderhavige opdracht als intermediair en is in de dienstverlening richting de aanbestedende dienst afhankelijk van derden, te weten de software fabrikanten. Echter, verlangt u onder artikel 9 van de Concept Overeenkomst bijvoorbeeld wel van een leverancier dat zij instaan dat een product vrij is van gebreken en beschikt over de eigenschappen zoals overeengekomen. Dergelijke garanties liggen bij de eigenaar/maker van de software, in deze; de software fabrikant. Immers, de software fabrikant heeft toegang tot de licenties c.q. gebruiksrechten en kan derhalve bijvoorbeeld onderhoud plegen. Gegadigde heeft op geen enkele wijze toegang tot de licenties c.q. gebruiksrechten en kan de garanties als omschreven in artikel 4.5 niet zonder meer afgeven. Derhalve verzoeken wij u akkoord te gaan met de garanties zoals die geboden worden door de desbetreffende software fabrikanten welke zijn vastgelegd in de toepasselijke licentie, onderhouds- en contractvoorwaarden (EULA)</t>
  </si>
  <si>
    <t>Artikel 6 Concept Overeenkomst &amp; Artikel 8 AIVD</t>
  </si>
  <si>
    <t>Het intellectueel eigendom van de licenties blijft bij de software fabrikant. Het intellectueel eigendom komt dan ook niet toe aan gegadigde noch de aanbestedende dienst. Gegadigde kan geen uitgebreidere garanties bieden dan door de desbetreffende fabrikant geboden worden omtrent het intellectueel eigendom. Graag uw akkoord.
Bij de aanschaf van software wordt het gebruiksrecht verleend om gebruik te maken van het intellectueel eigendom. Het intellectueel eigendom zelf blijft berusten bij de fabrikant. Gegadigde verzoekt u dit artikel, inclusief sub artikelen, in overeenstemming te brengen met de volgende uitgangspunten: (i) De aanbestedende dienst verkrijgt nimmer het eigendom, maar een gebruiksrecht zoals terug te vinden in de licentievoorwaarden van de software fabrikant. (ii) De omvang, strekking en duur van dit gebruiksrecht wordt vormgegeven door de licentieovereenkomst van de software fabrikant. (iii) De aanbestedende dienst heeft geen invloed op de licentievoorwaarden, welke directe werking hebben tussen de software fabrikant en de aanbestedende dienst. (iv) Gegadigde kan nimmer instaan voor enige aansprakelijkheid voortvloeiende uit intellectueel eigendom omdat enige invloed en/of zeggenschap met betrekking tot het gebruik van software ontbreekt. Graag uw akkoord?</t>
  </si>
  <si>
    <t>Artikel 5 &amp; 8 Concept Overeenkomst</t>
  </si>
  <si>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5 en 8 AIVD daarmee in lijn aan te passen.</t>
  </si>
  <si>
    <t>Artikel 4.2 Concept Overeenkomst</t>
  </si>
  <si>
    <t>De onderhavige overeenkomst kan (optioneel) door Opdrachtgever worden verlengd voor de duur van 2 maal 1 jaar. Een verlenging van een overeenkomst moet door alle betrokken partijen geaccepteerd worden. Er dient immers wilsovereenstemming tussen de betrokken partijen te zijn. Gegadigde verzoekt de aanbestedende dienst om artikel 4.1 aan te vullen met dat Opdrachtnemer eveneens dient in te stemmen (wederzijdse instemming) met de ingeroepen mogelijkheid tot verlenging van de overeenkomst.</t>
  </si>
  <si>
    <t>Aanbestedingsdienst par. 3.21</t>
  </si>
  <si>
    <t>Kan aanbestedende dienst bevestigen dat het een Engelstalig verzekeringscertificaat en partnerstatuscertificaten accepteert?</t>
  </si>
  <si>
    <t>Aanbestedingsdocument Bijlage D Eis 41</t>
  </si>
  <si>
    <t>Inschrijver is hierin afhankelijk van de bereidwilligheid van de betreffende vendor. Inschrijver kan slechts de belofte doen best effort toe te passen in het contact met de betreffende vendor, maar kan hier onmogelijk garanties over geven, Derhalve verzoekt inschrijver aanbestedende dienst deze eis te verwijderen. Graag uw akkoord.</t>
  </si>
  <si>
    <t>Aanbestedingsdocument Bijlage D Eis 38</t>
  </si>
  <si>
    <t>Software wordt digitaal geleverd door de betreffende vendor. Deze eis voorziet in fysieke levering en is derhalve niet van toepassing. Inschrijver verzoekt aanbestedende dienst deze eis te verwijderen. Graag uw akkoord.</t>
  </si>
  <si>
    <t>Aanbestedingsdocument Bijlage D Eis 37</t>
  </si>
  <si>
    <t>Software wordt digitaal geleverd door de betreffende vendor. Het is voor inschrijver niet mogelijk om levertijden tot op dagdeel nauwkeurig aan te geven. Inschrijver verzoekt aanbestedende dienst deze eis te verwijderen. Graag uw akkoord.</t>
  </si>
  <si>
    <t>Aanbestedingsdocument Bijlage D Eis 32</t>
  </si>
  <si>
    <t>Onder zowel 'Offertes' als 'Leveringen' is het onder het zevende bullitpoint genoemde niet relevant. Inschrijver verzoekt aanbestedende dienst dit bullitpoint te verwijderen bij zowel 'Offertes' als 'Leveringen'. Graag uw akkoord.</t>
  </si>
  <si>
    <t>Aanbestedingsdocument Bijlage D Eis 8</t>
  </si>
  <si>
    <t>In deze eis wordt dienstverlening gevraagd die niet kostenloos geleverd kan worden. Wij stellen voor om in het prijzenblad een extra prijsregel op te nemen waarin inschrijvers een uurtarief voor deze dienstverlening (bijvoorbeeld Microsoft Advisory Service) kunnen invullen. Kan aanbesteden dienst akkoord gaan met dit voorstel en bij akkoord, het prijzenblad aldus aanpassen?</t>
  </si>
  <si>
    <t>Aanbestedingdocument Bijlage D Eis 6</t>
  </si>
  <si>
    <t>Kunt u een nadere toelichting geven van wat bedoeld wordt onder bullit 2 met 'Garantieafhandeling en termijnen'?</t>
  </si>
  <si>
    <t>Aanbestedingsdocument par. 3.5</t>
  </si>
  <si>
    <t>Een gestanddoeningstermijn van 2 maanden is disproportioneel lang. Wij verzoeken u dit aan te passen naar 30 dagen, te rekenen vanaf het uiterste moment van inschrijving.</t>
  </si>
  <si>
    <t>Aanbestedingsdocument par. 1.6</t>
  </si>
  <si>
    <t>De aanbestedende dienst heeft Social Return opgenomen als subgunningscriterium. Dit kan bij een aanbesteding waarbij het uitsluitend gaat om de levering van Licenties niet verlangd worden van inschrijvers. Conform adviezen van de commissie van Aanbestedingsexperts blijkt dat Social Return uitsluitend van toepassing kan zijn op het arbeidscomponent bij een aanbesteding. Wanneer we over levering van licenties praten, is hierbij geen arbeidscomponent aanwezig en Social Return component bij deze aanbesteding is dus Nihil. De marges op levering van licenties zijn minimaal en hierdoor is de mogelijkheid voor inschrijvers om iets te verdienen aan deze aanbesteding geminimaliseerd. Derhalve verzoekt inschrijver Subgunningscriterium G1 Bijdrage Social Return te schrappen uit de aanbesteding. Gaat u hiermee akkoord?</t>
  </si>
  <si>
    <t>TenderNed, eisen 1, 2 en 3</t>
  </si>
  <si>
    <t>In deze eisen wordt als bewijsstuk een verklaring omtrent het gedrag rechtspersoon gevraagd. Kan aanbestedende dienst bevestigen dat hiermee de in het aanbestedingsdocument genoemde Gedragsverklaring Aanbesteden wordt bedoeld?</t>
  </si>
  <si>
    <t>Aanbestedingsdocument Bijlage C Prijzenblad</t>
  </si>
  <si>
    <t>In de eerste alinea van deze biljage wordt verwezen naar een rekenblad in Excel. Dit rekenblad in Excel is echter niet gepubliceerd. Kan aanbestedende dienst deze alsnog publiceren?</t>
  </si>
  <si>
    <t>Aanbestedingsdocument par. 6.1</t>
  </si>
  <si>
    <t>Bij de beschrijving van G-4 wordt alleen bij het laatste bullitpoint aangegeven uit hoeveel pagina's deze uitwerking mag bestaan. Kunt u bevestigen dat dit weliswaar alleen bij het laatste bullitpoint staat vermeld, maar dat de vermelde ruimte van 1 A4 geldt voor de volledige uitwerking van G-4?\</t>
  </si>
  <si>
    <t>Aanbestedingsdocument par. 3.15</t>
  </si>
  <si>
    <t>In lid 2 wordt gesteld dat een natte handtekening verplicht is. Vanwege de huidige Covid-19 problematiek werken alle collega's thuis, zo ook de personen die de inschrijving dienen te ondertekenen. Het verkrijgen van die benodigde handtekeningen is derhalve een flink karwei. Kunt u ermee akkoord gaan als inschrijvers de stukken digitaal ondertekend indienen?</t>
  </si>
  <si>
    <t>1.6 Social Return</t>
  </si>
  <si>
    <t>Graag bevestiging dat dit berekend wordt op basis van de marge van inschrijver in relatie tot behaalde omzet (dus achteraf).</t>
  </si>
  <si>
    <t>6.1</t>
  </si>
  <si>
    <t>Voor een aantal vendoren worden contracten aangegaan voor een langdurige looptijd met in principe één licentieleverancier. Op welke wijze garandeert u het ongelimiteerd kunnen wisselen van leverancier gedurende de looptijd van het contract? Lees: is reeds toestemming van de verschillende leveranciers aanwezig en te delen?</t>
  </si>
  <si>
    <t>is er een overzicht te delen van huidige contract data en omvang per vendor?</t>
  </si>
  <si>
    <t>G-1 Transparante prijsstelling a: Wat wordt precies verstaan onder ‘transparantie’?</t>
  </si>
  <si>
    <t>G-1 Transparante prijsstelling d: Welke keuze hulp wordt hier precies bedoeld? Zijn er voorbeelden te geven?</t>
  </si>
  <si>
    <t>G-2 Bestelproces: Inschrijver is flexibel, hoe ziet het huidige proces van Opdrachtgever eruit? Is dat optimaal, of valt daar wat te winnen? Is er sprake van gedegen borging Software Asset Management (SAM) in dit proces? Zo ja, is er informatie te delen over bestaande processen/procedures op dat vlak?</t>
  </si>
  <si>
    <t>G-2 Bestelproces c: Wat wordt verstaan onder ‘relevante data’?</t>
  </si>
  <si>
    <t>G-2 Bestelproces c: Er wordt gesproken over ‘ICT-systemen en een portal’, wordt daarmee het ordersysteem van Inschrijver bedoeld? Moet dat direct te raadplegen zijn door u, of middels periodieke dan wel ad-hoc uitdraai? Hoe werkt dat op dit moment en is dat naar wens of valt daar winst te behalen volgens u?</t>
  </si>
  <si>
    <t>G-2 Bestelproces c: In welke vorm wenst u deze data te ontvangen?</t>
  </si>
  <si>
    <t>G-3 Adviesfunctie a: Hoe ziet dit onderdeel er momenteel uit en is dit met betrekking tot b.v. de top aan vendoren of ‘alles’ wat mogelijk door Inschrijver aangeboden kan worden?</t>
  </si>
  <si>
    <t>G-3 Adviesfunctie b: welke tooling is aanwezig voor de data die (vaak) ten grondslag ligt aan dergelijke adviezen. Is er bijvoorbeeld een SAM tool aanwezig binnen uw IT omgeving(en)?</t>
  </si>
  <si>
    <t>G-3 Adviesfunctie c: In relatie tot de roadmap uit subvraag a, wat is er nu al te vertellen over mogelijke adviesdiensten die nodig zullen zijn? Bijvoorbeeld meer achtergrond informatie over huidige en toekomstig af te nemen clouddiensten en minimale eisen adviesvaardigheden voor Inschrijver.</t>
  </si>
  <si>
    <t>G-4 Gemeentelijke kernapplicaties: Kunt u aangeven welke ontwikkelingen u verwacht voor de gemeentelijke kernapplicaties van Centric/Roxit/Vicrea? In het kader van uitfaseren, consolideren of ter beschikking stelling in een andere licentievorm of SAAS.</t>
  </si>
  <si>
    <t>Bijlage C Prijzenblad</t>
  </si>
  <si>
    <t>Waar is de maximering van de mogelijke inkomsten Inschrijver op gebaseerd, hoe weet men dat dit ‘afdoende’ is? In het rekenvoorbeeld wordt uitgegaan van het maximaal haalbare. Echter, bij minimale verdiensten (enkel de gegarandeerde 0-50K orders, bij een totale softwareomzet van 2.5MLN) is de verwachte marge 25K of zelfs minder terwijl de administratieve lasten exact hetzelfde blijven voor Inschrijver.</t>
  </si>
  <si>
    <t>Bijlage D</t>
  </si>
  <si>
    <t>Programma van Eisen 26: Verzoek dit te vervangen door ‘einde maand gezien vanaf dagtekening’. Dit in verband met prijswijzigingen die veel, zo niet alle vendoren maandelijks (per kalandermaand) kunnen doorvoeren. Alternatief: voorbehoud inbouwen voor prijswijzigingen die buiten machte Inschrijver liggen.</t>
  </si>
  <si>
    <t>Bijlage D PvE 30</t>
  </si>
  <si>
    <t>In relatie tot de management rapportages (punt 32), vanwaar (nogmaals) deze eis? Lijkt dubbelop én zeer specifiek. Aanbieders die niet de huidige aanbieder zijn hebben uiteraard afwijkende systemen en portalen, graag nader uitleg in hoeverre Inschrijver mag afwijken van specifieke punten. Tevens, is er een (geanonimiseerd) voorbeeld te delen van huidig portaal?</t>
  </si>
  <si>
    <t>Bijlage D PvE 32</t>
  </si>
  <si>
    <t>Zie ook vraag Inschrijver m.b.t. Eis 30. In hoeverre is het Inschrijver toegestaan af te wijken van deze zeer specifieke rapportage eisen indien de uiteindelijke rapportage minimaal dezelfde informatieve waarde vertegenwoordigd? Eisen lijken nu erg toegeschreven op bestaande leverancier. Tevens, is er een (geanonimiseerde) voorbeeldrapportage te delen?</t>
  </si>
  <si>
    <t>Bijlage D PvE 57</t>
  </si>
  <si>
    <t>Wat zijn de einddata van huidige grote software contracten (Microsoft, VMWare et cetera)? Inschrijver heeft dergelijke informatie nodig om een gedegen prijsstrategie te bepalen. Zeker omdat de minimale looptijd van 2 jaar mogelijk betekent dat er geen contractverlengingen in die periode zullen plaatsvinden.</t>
  </si>
  <si>
    <t>NOTA VAN INLICHTINGEN</t>
  </si>
  <si>
    <t>EA Softwarebroker</t>
  </si>
  <si>
    <t>Akkoord.</t>
  </si>
  <si>
    <t>Niet akkoord. Opdrachtgever acht het aantal opgegeven A4 toereikend gelet op het onderwerp omdat historisch gezien beperkt gebruik is gemaakt van de adviesfunctie.</t>
  </si>
  <si>
    <t>Niet akkoord. Opdrachtgever acht het aantal opgegeven A4 toereikend gelet op het onderwerp omdat het bestelproces al is bepaald door Opdrachtgever.</t>
  </si>
  <si>
    <t>Niet akkoord. Inschrijver moet in staat kunnen zijn om dit onderwerp kort en bondig te beschrijven.</t>
  </si>
  <si>
    <t>Deze bullits zijn opgesomd als eis en niet als kerncompetentie. Uw constatering is derhalve juist.</t>
  </si>
  <si>
    <t>Akkoord. Prijzenblad is hierop aangepast en bijgevoegd.</t>
  </si>
  <si>
    <t>De termijn waarbinnen garantieafhandelingen zijn opgelost voor Opdrachtgever.</t>
  </si>
  <si>
    <t>Akkoord. Ingeval tegen de mededeling van de gunningbeslissing bij de daartoe bevoegde rechter te Rotterdam een voorlopige voorziening is gevraagd, dienen de Inschrijvers hun Inschrijving in ieder geval gestand te doen tot 30 dagen na uitspraak in kort geding</t>
  </si>
  <si>
    <t>Dit is correct.</t>
  </si>
  <si>
    <t>Bijlage C – Prijzenblad  (gewijzigd)</t>
  </si>
  <si>
    <t>Inschrijver verklaart de in dit Beschrijvend document gevraagde werkzaamheden uit te voeren conform op basis van onderstaande marges: zie rekenblad in Excel.</t>
  </si>
  <si>
    <t>A: Fictieve inschrijfsom</t>
  </si>
  <si>
    <t>geschatte omzetwaarde per order</t>
  </si>
  <si>
    <t>aantal orders per jaar</t>
  </si>
  <si>
    <t>fictieve inkoopprijs per jaar</t>
  </si>
  <si>
    <t>marge inschrijver</t>
  </si>
  <si>
    <t>maximale  marge</t>
  </si>
  <si>
    <t xml:space="preserve">inschrijfsom ex btw </t>
  </si>
  <si>
    <t>per jaar</t>
  </si>
  <si>
    <t>(inkoopprijs incl. marge)</t>
  </si>
  <si>
    <t>0-50.000</t>
  </si>
  <si>
    <t>50.000-250.000</t>
  </si>
  <si>
    <t>&gt;250.000</t>
  </si>
  <si>
    <t>Bedragen ex btw</t>
  </si>
  <si>
    <r>
      <t>B: Fictieve advieskosten o.b.v. uurtarief adviseur</t>
    </r>
    <r>
      <rPr>
        <sz val="10"/>
        <color theme="1"/>
        <rFont val="Verdana"/>
        <family val="2"/>
      </rPr>
      <t xml:space="preserve"> </t>
    </r>
  </si>
  <si>
    <t>Omschrijving</t>
  </si>
  <si>
    <t>Aantal uur</t>
  </si>
  <si>
    <t>Uurtarief ex btw</t>
  </si>
  <si>
    <t>inschrijfsom</t>
  </si>
  <si>
    <t>Advieskosten</t>
  </si>
  <si>
    <t>C Totale inschrijfsom</t>
  </si>
  <si>
    <t>Fictieve inschrijfsom + fictieve advieskosten</t>
  </si>
  <si>
    <t>A + B</t>
  </si>
  <si>
    <t>Negatieve inschrijvingen (marges) zijn niet toegestaan. De som van A + B vormt het onderdeel Prijs C.</t>
  </si>
  <si>
    <t>Inschrijver verklaart dat hij dit prijzenblad stellig, onvoorwaardelijk en zonder enig voorbehoud heeft ondertekend. Ondergetekende is zich er van bewust dat het verstrekken van onjuiste of onvolledige informatie door de Aanbestedende dienst kan worden aangemerkt als een valse verklaring in de zin van artikel 2.87, eerste lid, onderdeel e, Aanbestedingswet 2012 en dat dit onder meer kan leiden tot aangifte bij het Openbaar Ministerie, tot een onvoorwaardelijke uitsluiting voor de resterende duur van deze aanbestedingsprocedure, alsmede tot uitsluiting van zijn onderneming van andere aanbestedingen van de Aanbestedende dienst voor langere duur.</t>
  </si>
  <si>
    <t>Op: dag maand jaar</t>
  </si>
  <si>
    <t>Te: plaats</t>
  </si>
  <si>
    <t>Door, naam en voorletters, functie</t>
  </si>
  <si>
    <t>als rechtsgeldig vertegenwoordiger van</t>
  </si>
  <si>
    <t>onderneming</t>
  </si>
  <si>
    <t>Handtekening:</t>
  </si>
  <si>
    <t>Inschrijver</t>
  </si>
  <si>
    <t>Het rekenblad in excel is toegevoegd in het 2e tabblad van deze Nota van Inlichtingen.</t>
  </si>
  <si>
    <t>Zie antwoord op vraag 1 (max. 2 A4 voor alle bullits tezamen)</t>
  </si>
  <si>
    <t>SROI verplichting vervalt.</t>
  </si>
  <si>
    <t>Nee, deze is nog niet aanwezig.</t>
  </si>
  <si>
    <t>Een lijst wordt z.s.m. beschikbaar gesteld.</t>
  </si>
  <si>
    <t>Inzicht in de wijze waarop de tarieven tot stand komen en hoe deze zijn opgebouwd.</t>
  </si>
  <si>
    <t>Het draait in deze vraag om het omslagpunt; bij hoeveel gebruikers is het wensenlijk om een ander model te kiezen? Wanneer en op welke wijze krijgt Opdrachtgever hierover advies? Opdrachtgever wenst inzicht te krijgen in het optimum om zo gunstig mogelijk te kunnen inkopen.</t>
  </si>
  <si>
    <t>Opdrachtgever wenst inzicht te krijgen in een optimaal proces zonder dat daarbij een vergelijk wordt gemaakt met het huidige proces van Opdrachtgever. Bij Opdrachtgever is geen SAM aanwezig. Dus er in geen informatie te delen op dat vlak.</t>
  </si>
  <si>
    <t>Alle data die gerelateerd is aan de licenties; aantal gekochte licenties en aantal licenties die zijn teruggegeven, updates, historie, etc.</t>
  </si>
  <si>
    <t>Hier wordt systeem van Inschrijver bedoeld en moet real-time in te lezen zijn. Dit werkt momenteel naar behoren. Geef aan op welke wijze u zorgdraagt voor een goede overgang van de data en de toegankelijkheid tot die data na afloop van de contractperiode.</t>
  </si>
  <si>
    <t>Inloggen in portal.</t>
  </si>
  <si>
    <t>Zwaartepunt ligt bij de top aan vendoren.</t>
  </si>
  <si>
    <t>Op dit moment nog niets voorzien. Op termijn is er een wens om SAM te introduceren maar valt nu buiten scope van de opdracht.</t>
  </si>
  <si>
    <t>Transitie naar clouddiensten zal naar verwachting meer adviesdiensten noodzakelijk maken. Momenteel is hier lastig een inschatting van te maken. Inschrijver dient in staat te zijn om voor de top-vendoren een advies te kunnen uitbrengen. Minimale vereist is dat medewerkers gecertificeerd zijn om dergelijke adviezen te kunnen uitbrengen.</t>
  </si>
  <si>
    <t>De komende jaren is Drechtsteden voornemens om alle software als dienst (SaaS) af te nemen. De Aanbestedende dienst is nimmer gehouden dergelijke software onder deze overeenkomst af te nemen (PvE eis 14).</t>
  </si>
  <si>
    <t>Op basis van eigen marktonderzoek acht de Opdrachtgever de maximering voldoende. Opdrachtgever schat is dat Inschrijver ook bij de andere orders kansen krijgt om de marge te doen stijgen waardoor de mix van opdrachten een interessant contract vormt.</t>
  </si>
  <si>
    <t>Doel is om controle te krijgen, inzicht te krijgen en te kunnen sturen op de geleverde software. Op punten mag hier in overleg van worden afgeweken. Inschrijver heeft daarbij een inspanningverplichting om zoveel mogelijk tegemoet te komen aan de opgesomde bullits in eis 32.</t>
  </si>
  <si>
    <t>Datum: 21-12-2020</t>
  </si>
  <si>
    <t>Aanname is correct. Inschrijver dient dit bij inschrijving te verklaren. Opdrachtgever kan in geval van voorgenomen gunning nadere bewijsstukken opvragen. Op basis van partnership dient dit te worden aangetoond.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</si>
</sst>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 #,##0.00;[Red]&quot;€&quot;\ \-#,##0.00"/>
    <numFmt numFmtId="44" formatCode="_ &quot;€&quot;\ * #,##0.00_ ;_ &quot;€&quot;\ * \-#,##0.00_ ;_ &quot;€&quot;\ * &quot;-&quot;??_ ;_ @_ "/>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Verdana"/>
      <family val="2"/>
    </font>
    <font>
      <sz val="9"/>
      <color theme="1"/>
      <name val="Verdana"/>
      <family val="2"/>
    </font>
    <font>
      <sz val="10"/>
      <color theme="1"/>
      <name val="Verdana"/>
      <family val="2"/>
    </font>
    <font>
      <b/>
      <sz val="11"/>
      <color rgb="FF000000"/>
      <name val="Calibri"/>
      <family val="2"/>
    </font>
    <font>
      <sz val="11"/>
      <color rgb="FF000000"/>
      <name val="Calibri"/>
      <family val="2"/>
    </font>
    <font>
      <b/>
      <i/>
      <sz val="11"/>
      <color rgb="FF000000"/>
      <name val="Calibri"/>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FBFBF"/>
        <bgColor indexed="64"/>
      </patternFill>
    </fill>
    <fill>
      <patternFill patternType="solid">
        <fgColor rgb="FFFFFF00"/>
        <bgColor indexed="64"/>
      </patternFill>
    </fill>
    <fill>
      <patternFill patternType="solid">
        <fgColor rgb="FFD9D9D9"/>
        <bgColor indexed="64"/>
      </patternFill>
    </fill>
    <fill>
      <patternFill patternType="solid">
        <fgColor rgb="FF969696"/>
        <bgColor indexed="64"/>
      </patternFill>
    </fill>
    <fill>
      <patternFill patternType="solid">
        <fgColor rgb="FF00B0F0"/>
        <bgColor indexed="64"/>
      </patternFill>
    </fill>
    <fill>
      <patternFill patternType="solid">
        <fgColor theme="0" tint="-0.149998474074526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2">
    <xf numFmtId="0" fontId="0" fillId="0" borderId="0" xfId="0"/>
    <xf numFmtId="0" fontId="0" fillId="0" borderId="0" xfId="0" applyAlignment="1">
      <alignment wrapText="1"/>
    </xf>
    <xf numFmtId="0" fontId="0" fillId="0" borderId="10" xfId="0" applyBorder="1" applyAlignment="1">
      <alignment horizontal="left" vertical="top" wrapText="1"/>
    </xf>
    <xf numFmtId="0" fontId="0" fillId="0" borderId="12" xfId="0" applyBorder="1"/>
    <xf numFmtId="0" fontId="0" fillId="0" borderId="13" xfId="0" applyBorder="1"/>
    <xf numFmtId="0" fontId="0" fillId="0" borderId="15" xfId="0" applyBorder="1"/>
    <xf numFmtId="0" fontId="22" fillId="0" borderId="10" xfId="0" applyFont="1" applyBorder="1" applyAlignment="1">
      <alignment horizontal="center" vertical="center"/>
    </xf>
    <xf numFmtId="8" fontId="22" fillId="0" borderId="10" xfId="0" applyNumberFormat="1" applyFont="1" applyBorder="1" applyAlignment="1">
      <alignment vertical="center"/>
    </xf>
    <xf numFmtId="9" fontId="22" fillId="34" borderId="10" xfId="1" applyFont="1" applyFill="1" applyBorder="1" applyAlignment="1" applyProtection="1">
      <alignment horizontal="right" vertical="center"/>
      <protection locked="0"/>
    </xf>
    <xf numFmtId="10" fontId="22" fillId="35" borderId="10" xfId="0" applyNumberFormat="1" applyFont="1" applyFill="1" applyBorder="1" applyAlignment="1">
      <alignment horizontal="right" vertical="center"/>
    </xf>
    <xf numFmtId="0" fontId="21" fillId="0" borderId="10" xfId="0" applyFont="1" applyBorder="1" applyAlignment="1">
      <alignment horizontal="center" vertical="center"/>
    </xf>
    <xf numFmtId="8" fontId="21" fillId="0" borderId="10" xfId="0" applyNumberFormat="1" applyFont="1" applyBorder="1" applyAlignment="1">
      <alignment vertical="center"/>
    </xf>
    <xf numFmtId="0" fontId="21" fillId="0" borderId="10" xfId="0" applyFont="1" applyBorder="1" applyAlignment="1">
      <alignment vertical="center"/>
    </xf>
    <xf numFmtId="0" fontId="21" fillId="36" borderId="10" xfId="0" applyFont="1" applyFill="1" applyBorder="1" applyAlignment="1">
      <alignment vertical="center" wrapText="1"/>
    </xf>
    <xf numFmtId="0" fontId="21" fillId="36" borderId="10" xfId="0" applyFont="1" applyFill="1" applyBorder="1" applyAlignment="1">
      <alignment horizontal="center" vertical="center" wrapText="1"/>
    </xf>
    <xf numFmtId="0" fontId="22" fillId="0" borderId="10" xfId="0" applyFont="1" applyBorder="1" applyAlignment="1">
      <alignment horizontal="center" vertical="center" wrapText="1"/>
    </xf>
    <xf numFmtId="44" fontId="22" fillId="34" borderId="10" xfId="0" applyNumberFormat="1" applyFont="1" applyFill="1" applyBorder="1" applyAlignment="1">
      <alignment horizontal="right" vertical="center" wrapText="1"/>
    </xf>
    <xf numFmtId="0" fontId="21" fillId="0" borderId="10" xfId="0" applyFont="1" applyBorder="1" applyAlignment="1">
      <alignment horizontal="center" vertical="center" wrapText="1"/>
    </xf>
    <xf numFmtId="0" fontId="18" fillId="0" borderId="16" xfId="0" applyFont="1" applyBorder="1" applyAlignment="1">
      <alignment vertical="center"/>
    </xf>
    <xf numFmtId="0" fontId="0" fillId="0" borderId="17" xfId="0" applyBorder="1"/>
    <xf numFmtId="0" fontId="0" fillId="0" borderId="11" xfId="0" applyBorder="1"/>
    <xf numFmtId="0" fontId="20" fillId="0" borderId="18" xfId="0" applyFont="1" applyBorder="1" applyAlignment="1">
      <alignment vertical="center"/>
    </xf>
    <xf numFmtId="0" fontId="0" fillId="0" borderId="0" xfId="0" applyBorder="1"/>
    <xf numFmtId="0" fontId="18" fillId="0" borderId="18" xfId="0" applyFont="1" applyBorder="1" applyAlignment="1">
      <alignment vertical="center"/>
    </xf>
    <xf numFmtId="0" fontId="21" fillId="33" borderId="20" xfId="0" applyFont="1" applyFill="1" applyBorder="1" applyAlignment="1">
      <alignment horizontal="center" vertical="center" wrapText="1"/>
    </xf>
    <xf numFmtId="0" fontId="22" fillId="0" borderId="19" xfId="0" applyFont="1" applyBorder="1" applyAlignment="1">
      <alignment vertical="center"/>
    </xf>
    <xf numFmtId="0" fontId="23" fillId="0" borderId="19" xfId="0" applyFont="1" applyBorder="1" applyAlignment="1">
      <alignment vertical="center"/>
    </xf>
    <xf numFmtId="0" fontId="21" fillId="36" borderId="19" xfId="0" applyFont="1" applyFill="1" applyBorder="1" applyAlignment="1">
      <alignment vertical="center" wrapText="1"/>
    </xf>
    <xf numFmtId="0" fontId="22" fillId="0" borderId="19" xfId="0" applyFont="1" applyBorder="1" applyAlignment="1">
      <alignment vertical="center" wrapText="1"/>
    </xf>
    <xf numFmtId="0" fontId="21" fillId="36" borderId="19" xfId="0" applyFont="1" applyFill="1" applyBorder="1" applyAlignment="1">
      <alignment horizontal="center" vertical="center" wrapText="1"/>
    </xf>
    <xf numFmtId="0" fontId="20" fillId="0" borderId="18" xfId="0" applyFont="1" applyBorder="1" applyAlignment="1">
      <alignment vertical="center" wrapText="1"/>
    </xf>
    <xf numFmtId="0" fontId="20" fillId="0" borderId="0" xfId="0" applyFont="1" applyBorder="1" applyAlignment="1">
      <alignment vertical="center" wrapText="1"/>
    </xf>
    <xf numFmtId="0" fontId="0" fillId="0" borderId="0" xfId="0" applyBorder="1" applyAlignment="1">
      <alignment vertical="top" wrapText="1"/>
    </xf>
    <xf numFmtId="0" fontId="19" fillId="0" borderId="18" xfId="0" applyFont="1" applyBorder="1" applyAlignment="1">
      <alignment vertical="center"/>
    </xf>
    <xf numFmtId="0" fontId="0" fillId="0" borderId="18" xfId="0" applyBorder="1"/>
    <xf numFmtId="0" fontId="0" fillId="0" borderId="14" xfId="0" applyBorder="1"/>
    <xf numFmtId="8" fontId="22" fillId="0" borderId="20" xfId="0" applyNumberFormat="1" applyFont="1" applyFill="1" applyBorder="1" applyAlignment="1">
      <alignment vertical="center"/>
    </xf>
    <xf numFmtId="8" fontId="21" fillId="37" borderId="20" xfId="0" applyNumberFormat="1" applyFont="1" applyFill="1" applyBorder="1" applyAlignment="1">
      <alignment vertical="center"/>
    </xf>
    <xf numFmtId="8" fontId="21" fillId="37" borderId="10" xfId="0" applyNumberFormat="1" applyFont="1" applyFill="1" applyBorder="1" applyAlignment="1">
      <alignment horizontal="right" vertical="center" wrapText="1"/>
    </xf>
    <xf numFmtId="44" fontId="21" fillId="37" borderId="10" xfId="0" applyNumberFormat="1" applyFont="1" applyFill="1" applyBorder="1" applyAlignment="1">
      <alignment horizontal="right" vertical="center" wrapText="1"/>
    </xf>
    <xf numFmtId="0" fontId="18" fillId="0" borderId="18" xfId="0" applyFont="1" applyBorder="1" applyAlignment="1">
      <alignment vertical="center" wrapText="1"/>
    </xf>
    <xf numFmtId="0" fontId="18" fillId="0" borderId="0" xfId="0" applyFont="1" applyBorder="1" applyAlignment="1">
      <alignment vertical="center" wrapText="1"/>
    </xf>
    <xf numFmtId="0" fontId="20" fillId="0" borderId="18" xfId="0" applyFont="1" applyBorder="1" applyAlignment="1">
      <alignment vertical="center" wrapText="1"/>
    </xf>
    <xf numFmtId="0" fontId="0" fillId="0" borderId="0" xfId="0" applyBorder="1" applyAlignment="1">
      <alignment wrapText="1"/>
    </xf>
    <xf numFmtId="0" fontId="0" fillId="0" borderId="12" xfId="0" applyBorder="1" applyAlignment="1">
      <alignment wrapText="1"/>
    </xf>
    <xf numFmtId="0" fontId="21" fillId="33" borderId="19" xfId="0" applyFont="1" applyFill="1" applyBorder="1" applyAlignment="1">
      <alignment horizontal="center" vertical="center" wrapText="1"/>
    </xf>
    <xf numFmtId="0" fontId="21" fillId="33" borderId="10" xfId="0" applyFont="1" applyFill="1" applyBorder="1" applyAlignment="1">
      <alignment horizontal="center" vertical="center" wrapText="1"/>
    </xf>
    <xf numFmtId="0" fontId="22" fillId="0" borderId="19" xfId="0" applyFont="1" applyBorder="1" applyAlignment="1">
      <alignment vertical="center" wrapText="1"/>
    </xf>
    <xf numFmtId="0" fontId="22" fillId="0" borderId="10" xfId="0" applyFont="1" applyBorder="1" applyAlignment="1">
      <alignment vertical="center" wrapText="1"/>
    </xf>
    <xf numFmtId="0" fontId="0" fillId="0" borderId="10" xfId="0" applyFill="1" applyBorder="1" applyAlignment="1">
      <alignment horizontal="left" vertical="top" wrapText="1"/>
    </xf>
    <xf numFmtId="0" fontId="16" fillId="38" borderId="10" xfId="0" applyFont="1" applyFill="1" applyBorder="1" applyAlignment="1">
      <alignment horizontal="left" vertical="top" wrapText="1"/>
    </xf>
    <xf numFmtId="0" fontId="16" fillId="0" borderId="0" xfId="0" applyFo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Gekoppelde cel" xfId="13" builtinId="24" customBuiltin="1"/>
    <cellStyle name="Goed" xfId="7" builtinId="26" customBuiltin="1"/>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xfId="16" builtinId="10" customBuiltin="1"/>
    <cellStyle name="Ongeldig" xfId="8" builtinId="27" customBuiltin="1"/>
    <cellStyle name="Procent" xfId="1" builtinId="5"/>
    <cellStyle name="Standaard" xfId="0" builtinId="0"/>
    <cellStyle name="Titel" xfId="2" builtinId="15" customBuiltin="1"/>
    <cellStyle name="Totaal" xfId="18" builtinId="25" customBuiltin="1"/>
    <cellStyle name="Uitvoer" xfId="11" builtinId="21" customBuiltin="1"/>
    <cellStyle name="Verklarende tekst" xfId="17" builtinId="53" customBuiltin="1"/>
    <cellStyle name="Waarschuwingsteks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tabSelected="1" zoomScale="80" zoomScaleNormal="80" workbookViewId="0">
      <selection sqref="A1:E14"/>
    </sheetView>
  </sheetViews>
  <sheetFormatPr defaultRowHeight="14.5" x14ac:dyDescent="0.35"/>
  <cols>
    <col min="3" max="3" width="12" customWidth="1"/>
    <col min="4" max="4" width="65.54296875" style="1" customWidth="1"/>
    <col min="5" max="5" width="45" style="1" customWidth="1"/>
  </cols>
  <sheetData>
    <row r="1" spans="1:5" x14ac:dyDescent="0.35">
      <c r="A1" s="51" t="s">
        <v>100</v>
      </c>
    </row>
    <row r="2" spans="1:5" x14ac:dyDescent="0.35">
      <c r="A2" t="s">
        <v>101</v>
      </c>
    </row>
    <row r="3" spans="1:5" x14ac:dyDescent="0.35">
      <c r="A3" t="s">
        <v>161</v>
      </c>
    </row>
    <row r="6" spans="1:5" x14ac:dyDescent="0.35">
      <c r="A6" s="50" t="s">
        <v>0</v>
      </c>
      <c r="B6" s="50" t="s">
        <v>1</v>
      </c>
      <c r="C6" s="50" t="s">
        <v>2</v>
      </c>
      <c r="D6" s="50" t="s">
        <v>3</v>
      </c>
      <c r="E6" s="50" t="s">
        <v>4</v>
      </c>
    </row>
    <row r="7" spans="1:5" ht="58" x14ac:dyDescent="0.35">
      <c r="A7" s="2">
        <v>1</v>
      </c>
      <c r="B7" s="2" t="s">
        <v>5</v>
      </c>
      <c r="C7" s="2" t="s">
        <v>6</v>
      </c>
      <c r="D7" s="2" t="s">
        <v>7</v>
      </c>
      <c r="E7" s="2" t="s">
        <v>102</v>
      </c>
    </row>
    <row r="8" spans="1:5" ht="58" x14ac:dyDescent="0.35">
      <c r="A8" s="2">
        <v>2</v>
      </c>
      <c r="B8" s="2" t="s">
        <v>5</v>
      </c>
      <c r="C8" s="2" t="s">
        <v>6</v>
      </c>
      <c r="D8" s="2" t="s">
        <v>8</v>
      </c>
      <c r="E8" s="2" t="s">
        <v>103</v>
      </c>
    </row>
    <row r="9" spans="1:5" ht="58" x14ac:dyDescent="0.35">
      <c r="A9" s="2">
        <v>3</v>
      </c>
      <c r="B9" s="2" t="s">
        <v>5</v>
      </c>
      <c r="C9" s="2" t="s">
        <v>6</v>
      </c>
      <c r="D9" s="2" t="s">
        <v>9</v>
      </c>
      <c r="E9" s="2" t="s">
        <v>104</v>
      </c>
    </row>
    <row r="10" spans="1:5" ht="58" x14ac:dyDescent="0.35">
      <c r="A10" s="2">
        <v>4</v>
      </c>
      <c r="B10" s="2" t="s">
        <v>5</v>
      </c>
      <c r="C10" s="2" t="s">
        <v>6</v>
      </c>
      <c r="D10" s="2" t="s">
        <v>10</v>
      </c>
      <c r="E10" s="2" t="s">
        <v>105</v>
      </c>
    </row>
    <row r="11" spans="1:5" ht="87" x14ac:dyDescent="0.35">
      <c r="A11" s="2">
        <v>5</v>
      </c>
      <c r="B11" s="2" t="s">
        <v>5</v>
      </c>
      <c r="C11" s="2" t="s">
        <v>11</v>
      </c>
      <c r="D11" s="2" t="s">
        <v>12</v>
      </c>
      <c r="E11" s="2" t="s">
        <v>162</v>
      </c>
    </row>
    <row r="12" spans="1:5" ht="116" x14ac:dyDescent="0.35">
      <c r="A12" s="2">
        <v>6</v>
      </c>
      <c r="B12" s="2" t="s">
        <v>5</v>
      </c>
      <c r="C12" s="2" t="s">
        <v>13</v>
      </c>
      <c r="D12" s="2" t="s">
        <v>14</v>
      </c>
      <c r="E12" s="2" t="s">
        <v>106</v>
      </c>
    </row>
    <row r="13" spans="1:5" ht="290" x14ac:dyDescent="0.35">
      <c r="A13" s="2">
        <v>7</v>
      </c>
      <c r="B13" s="2" t="s">
        <v>5</v>
      </c>
      <c r="C13" s="2" t="s">
        <v>15</v>
      </c>
      <c r="D13" s="2" t="s">
        <v>16</v>
      </c>
      <c r="E13" s="2" t="s">
        <v>102</v>
      </c>
    </row>
    <row r="14" spans="1:5" ht="116" x14ac:dyDescent="0.35">
      <c r="A14" s="2">
        <v>8</v>
      </c>
      <c r="B14" s="2" t="s">
        <v>5</v>
      </c>
      <c r="C14" s="2" t="s">
        <v>17</v>
      </c>
      <c r="D14" s="2" t="s">
        <v>18</v>
      </c>
      <c r="E14" s="2" t="s">
        <v>102</v>
      </c>
    </row>
    <row r="15" spans="1:5" ht="232" x14ac:dyDescent="0.35">
      <c r="A15" s="2">
        <v>9</v>
      </c>
      <c r="B15" s="2" t="s">
        <v>5</v>
      </c>
      <c r="C15" s="2" t="s">
        <v>19</v>
      </c>
      <c r="D15" s="2" t="s">
        <v>20</v>
      </c>
      <c r="E15" s="2" t="s">
        <v>102</v>
      </c>
    </row>
    <row r="16" spans="1:5" ht="116" x14ac:dyDescent="0.35">
      <c r="A16" s="2">
        <v>10</v>
      </c>
      <c r="B16" s="2" t="s">
        <v>5</v>
      </c>
      <c r="C16" s="2" t="s">
        <v>21</v>
      </c>
      <c r="D16" s="2" t="s">
        <v>22</v>
      </c>
      <c r="E16" s="2" t="s">
        <v>102</v>
      </c>
    </row>
    <row r="17" spans="1:5" ht="275.5" x14ac:dyDescent="0.35">
      <c r="A17" s="2">
        <v>11</v>
      </c>
      <c r="B17" s="2" t="s">
        <v>5</v>
      </c>
      <c r="C17" s="2" t="s">
        <v>23</v>
      </c>
      <c r="D17" s="2" t="s">
        <v>24</v>
      </c>
      <c r="E17" s="2" t="s">
        <v>102</v>
      </c>
    </row>
    <row r="18" spans="1:5" ht="217.5" x14ac:dyDescent="0.35">
      <c r="A18" s="2">
        <v>12</v>
      </c>
      <c r="B18" s="2" t="s">
        <v>5</v>
      </c>
      <c r="C18" s="2" t="s">
        <v>25</v>
      </c>
      <c r="D18" s="2" t="s">
        <v>26</v>
      </c>
      <c r="E18" s="2" t="s">
        <v>102</v>
      </c>
    </row>
    <row r="19" spans="1:5" ht="362.5" x14ac:dyDescent="0.35">
      <c r="A19" s="2">
        <v>13</v>
      </c>
      <c r="B19" s="2" t="s">
        <v>5</v>
      </c>
      <c r="C19" s="2" t="s">
        <v>27</v>
      </c>
      <c r="D19" s="2" t="s">
        <v>28</v>
      </c>
      <c r="E19" s="2" t="s">
        <v>102</v>
      </c>
    </row>
    <row r="20" spans="1:5" ht="159.5" x14ac:dyDescent="0.35">
      <c r="A20" s="2">
        <v>14</v>
      </c>
      <c r="B20" s="2" t="s">
        <v>5</v>
      </c>
      <c r="C20" s="2" t="s">
        <v>29</v>
      </c>
      <c r="D20" s="2" t="s">
        <v>30</v>
      </c>
      <c r="E20" s="2" t="s">
        <v>102</v>
      </c>
    </row>
    <row r="21" spans="1:5" ht="116" x14ac:dyDescent="0.35">
      <c r="A21" s="2">
        <v>15</v>
      </c>
      <c r="B21" s="2" t="s">
        <v>5</v>
      </c>
      <c r="C21" s="2" t="s">
        <v>31</v>
      </c>
      <c r="D21" s="2" t="s">
        <v>32</v>
      </c>
      <c r="E21" s="2" t="s">
        <v>102</v>
      </c>
    </row>
    <row r="22" spans="1:5" ht="377" x14ac:dyDescent="0.35">
      <c r="A22" s="2">
        <v>16</v>
      </c>
      <c r="B22" s="2" t="s">
        <v>5</v>
      </c>
      <c r="C22" s="2" t="s">
        <v>33</v>
      </c>
      <c r="D22" s="2" t="s">
        <v>34</v>
      </c>
      <c r="E22" s="2" t="s">
        <v>102</v>
      </c>
    </row>
    <row r="23" spans="1:5" ht="130.5" x14ac:dyDescent="0.35">
      <c r="A23" s="2">
        <v>17</v>
      </c>
      <c r="B23" s="2" t="s">
        <v>5</v>
      </c>
      <c r="C23" s="2" t="s">
        <v>35</v>
      </c>
      <c r="D23" s="2" t="s">
        <v>36</v>
      </c>
      <c r="E23" s="2" t="s">
        <v>102</v>
      </c>
    </row>
    <row r="24" spans="1:5" ht="217.5" x14ac:dyDescent="0.35">
      <c r="A24" s="2">
        <v>18</v>
      </c>
      <c r="B24" s="2" t="s">
        <v>5</v>
      </c>
      <c r="C24" s="2" t="s">
        <v>37</v>
      </c>
      <c r="D24" s="2" t="s">
        <v>38</v>
      </c>
      <c r="E24" s="2" t="s">
        <v>102</v>
      </c>
    </row>
    <row r="25" spans="1:5" ht="116" x14ac:dyDescent="0.35">
      <c r="A25" s="2">
        <v>19</v>
      </c>
      <c r="B25" s="2" t="s">
        <v>5</v>
      </c>
      <c r="C25" s="2" t="s">
        <v>39</v>
      </c>
      <c r="D25" s="2" t="s">
        <v>40</v>
      </c>
      <c r="E25" s="2" t="s">
        <v>102</v>
      </c>
    </row>
    <row r="26" spans="1:5" ht="217.5" x14ac:dyDescent="0.35">
      <c r="A26" s="2">
        <v>20</v>
      </c>
      <c r="B26" s="2" t="s">
        <v>5</v>
      </c>
      <c r="C26" s="2" t="s">
        <v>41</v>
      </c>
      <c r="D26" s="2" t="s">
        <v>42</v>
      </c>
      <c r="E26" s="2" t="s">
        <v>102</v>
      </c>
    </row>
    <row r="27" spans="1:5" ht="290" x14ac:dyDescent="0.35">
      <c r="A27" s="2">
        <v>21</v>
      </c>
      <c r="B27" s="2" t="s">
        <v>5</v>
      </c>
      <c r="C27" s="2" t="s">
        <v>43</v>
      </c>
      <c r="D27" s="2" t="s">
        <v>44</v>
      </c>
      <c r="E27" s="2" t="s">
        <v>102</v>
      </c>
    </row>
    <row r="28" spans="1:5" ht="101.5" x14ac:dyDescent="0.35">
      <c r="A28" s="2">
        <v>22</v>
      </c>
      <c r="B28" s="2" t="s">
        <v>5</v>
      </c>
      <c r="C28" s="2" t="s">
        <v>45</v>
      </c>
      <c r="D28" s="2" t="s">
        <v>46</v>
      </c>
      <c r="E28" s="2" t="s">
        <v>102</v>
      </c>
    </row>
    <row r="29" spans="1:5" ht="116" x14ac:dyDescent="0.35">
      <c r="A29" s="2">
        <v>23</v>
      </c>
      <c r="B29" s="2" t="s">
        <v>5</v>
      </c>
      <c r="C29" s="2" t="s">
        <v>47</v>
      </c>
      <c r="D29" s="2" t="s">
        <v>48</v>
      </c>
      <c r="E29" s="2" t="s">
        <v>102</v>
      </c>
    </row>
    <row r="30" spans="1:5" ht="43.5" x14ac:dyDescent="0.35">
      <c r="A30" s="2">
        <v>24</v>
      </c>
      <c r="B30" s="2" t="s">
        <v>5</v>
      </c>
      <c r="C30" s="2" t="s">
        <v>49</v>
      </c>
      <c r="D30" s="2" t="s">
        <v>50</v>
      </c>
      <c r="E30" s="2" t="s">
        <v>102</v>
      </c>
    </row>
    <row r="31" spans="1:5" ht="72.5" x14ac:dyDescent="0.35">
      <c r="A31" s="2">
        <v>25</v>
      </c>
      <c r="B31" s="2" t="s">
        <v>5</v>
      </c>
      <c r="C31" s="2" t="s">
        <v>51</v>
      </c>
      <c r="D31" s="2" t="s">
        <v>52</v>
      </c>
      <c r="E31" s="2" t="s">
        <v>102</v>
      </c>
    </row>
    <row r="32" spans="1:5" ht="58" x14ac:dyDescent="0.35">
      <c r="A32" s="2">
        <v>26</v>
      </c>
      <c r="B32" s="2" t="s">
        <v>5</v>
      </c>
      <c r="C32" s="2" t="s">
        <v>53</v>
      </c>
      <c r="D32" s="2" t="s">
        <v>54</v>
      </c>
      <c r="E32" s="2" t="s">
        <v>102</v>
      </c>
    </row>
    <row r="33" spans="1:5" ht="58" x14ac:dyDescent="0.35">
      <c r="A33" s="2">
        <v>27</v>
      </c>
      <c r="B33" s="2" t="s">
        <v>5</v>
      </c>
      <c r="C33" s="2" t="s">
        <v>55</v>
      </c>
      <c r="D33" s="2" t="s">
        <v>56</v>
      </c>
      <c r="E33" s="2" t="s">
        <v>102</v>
      </c>
    </row>
    <row r="34" spans="1:5" ht="58" x14ac:dyDescent="0.35">
      <c r="A34" s="2">
        <v>28</v>
      </c>
      <c r="B34" s="2" t="s">
        <v>5</v>
      </c>
      <c r="C34" s="2" t="s">
        <v>57</v>
      </c>
      <c r="D34" s="2" t="s">
        <v>58</v>
      </c>
      <c r="E34" s="2" t="s">
        <v>102</v>
      </c>
    </row>
    <row r="35" spans="1:5" ht="87" x14ac:dyDescent="0.35">
      <c r="A35" s="2">
        <v>29</v>
      </c>
      <c r="B35" s="2" t="s">
        <v>5</v>
      </c>
      <c r="C35" s="2" t="s">
        <v>59</v>
      </c>
      <c r="D35" s="2" t="s">
        <v>60</v>
      </c>
      <c r="E35" s="2" t="s">
        <v>107</v>
      </c>
    </row>
    <row r="36" spans="1:5" ht="58" x14ac:dyDescent="0.35">
      <c r="A36" s="2">
        <v>30</v>
      </c>
      <c r="B36" s="2" t="s">
        <v>5</v>
      </c>
      <c r="C36" s="2" t="s">
        <v>61</v>
      </c>
      <c r="D36" s="2" t="s">
        <v>62</v>
      </c>
      <c r="E36" s="2" t="s">
        <v>108</v>
      </c>
    </row>
    <row r="37" spans="1:5" ht="87" x14ac:dyDescent="0.35">
      <c r="A37" s="2">
        <v>31</v>
      </c>
      <c r="B37" s="2" t="s">
        <v>5</v>
      </c>
      <c r="C37" s="2" t="s">
        <v>63</v>
      </c>
      <c r="D37" s="2" t="s">
        <v>64</v>
      </c>
      <c r="E37" s="2" t="s">
        <v>109</v>
      </c>
    </row>
    <row r="38" spans="1:5" ht="174" x14ac:dyDescent="0.35">
      <c r="A38" s="2">
        <v>32</v>
      </c>
      <c r="B38" s="2" t="s">
        <v>5</v>
      </c>
      <c r="C38" s="2" t="s">
        <v>65</v>
      </c>
      <c r="D38" s="2" t="s">
        <v>66</v>
      </c>
      <c r="E38" s="2" t="s">
        <v>102</v>
      </c>
    </row>
    <row r="39" spans="1:5" ht="58" x14ac:dyDescent="0.35">
      <c r="A39" s="2">
        <v>33</v>
      </c>
      <c r="B39" s="2" t="s">
        <v>5</v>
      </c>
      <c r="C39" s="2" t="s">
        <v>67</v>
      </c>
      <c r="D39" s="2" t="s">
        <v>68</v>
      </c>
      <c r="E39" s="2" t="s">
        <v>110</v>
      </c>
    </row>
    <row r="40" spans="1:5" ht="58" x14ac:dyDescent="0.35">
      <c r="A40" s="2">
        <v>34</v>
      </c>
      <c r="B40" s="2" t="s">
        <v>5</v>
      </c>
      <c r="C40" s="2" t="s">
        <v>69</v>
      </c>
      <c r="D40" s="2" t="s">
        <v>70</v>
      </c>
      <c r="E40" s="2" t="s">
        <v>144</v>
      </c>
    </row>
    <row r="41" spans="1:5" ht="58" x14ac:dyDescent="0.35">
      <c r="A41" s="2">
        <v>35</v>
      </c>
      <c r="B41" s="2" t="s">
        <v>5</v>
      </c>
      <c r="C41" s="2" t="s">
        <v>71</v>
      </c>
      <c r="D41" s="2" t="s">
        <v>72</v>
      </c>
      <c r="E41" s="2" t="s">
        <v>145</v>
      </c>
    </row>
    <row r="42" spans="1:5" ht="72.5" x14ac:dyDescent="0.35">
      <c r="A42" s="2">
        <v>36</v>
      </c>
      <c r="B42" s="2" t="s">
        <v>5</v>
      </c>
      <c r="C42" s="2" t="s">
        <v>73</v>
      </c>
      <c r="D42" s="2" t="s">
        <v>74</v>
      </c>
      <c r="E42" s="2" t="s">
        <v>102</v>
      </c>
    </row>
    <row r="43" spans="1:5" ht="29" x14ac:dyDescent="0.35">
      <c r="A43" s="2">
        <v>37</v>
      </c>
      <c r="B43" s="2" t="s">
        <v>5</v>
      </c>
      <c r="C43" s="2" t="s">
        <v>75</v>
      </c>
      <c r="D43" s="2" t="s">
        <v>76</v>
      </c>
      <c r="E43" s="2" t="s">
        <v>146</v>
      </c>
    </row>
    <row r="44" spans="1:5" ht="72.5" x14ac:dyDescent="0.35">
      <c r="A44" s="2">
        <v>38</v>
      </c>
      <c r="B44" s="2" t="s">
        <v>5</v>
      </c>
      <c r="C44" s="2" t="s">
        <v>77</v>
      </c>
      <c r="D44" s="2" t="s">
        <v>78</v>
      </c>
      <c r="E44" s="49" t="s">
        <v>147</v>
      </c>
    </row>
    <row r="45" spans="1:5" ht="29" x14ac:dyDescent="0.35">
      <c r="A45" s="2">
        <v>39</v>
      </c>
      <c r="B45" s="2" t="s">
        <v>5</v>
      </c>
      <c r="C45" s="2" t="s">
        <v>77</v>
      </c>
      <c r="D45" s="2" t="s">
        <v>79</v>
      </c>
      <c r="E45" s="49" t="s">
        <v>148</v>
      </c>
    </row>
    <row r="46" spans="1:5" ht="29" x14ac:dyDescent="0.35">
      <c r="A46" s="2">
        <v>40</v>
      </c>
      <c r="B46" s="2" t="s">
        <v>5</v>
      </c>
      <c r="C46" s="2">
        <v>6</v>
      </c>
      <c r="D46" s="2" t="s">
        <v>80</v>
      </c>
      <c r="E46" s="2" t="s">
        <v>149</v>
      </c>
    </row>
    <row r="47" spans="1:5" ht="87" x14ac:dyDescent="0.35">
      <c r="A47" s="2">
        <v>41</v>
      </c>
      <c r="B47" s="2" t="s">
        <v>5</v>
      </c>
      <c r="C47" s="2">
        <v>6</v>
      </c>
      <c r="D47" s="2" t="s">
        <v>81</v>
      </c>
      <c r="E47" s="49" t="s">
        <v>150</v>
      </c>
    </row>
    <row r="48" spans="1:5" ht="87" x14ac:dyDescent="0.35">
      <c r="A48" s="2">
        <v>42</v>
      </c>
      <c r="B48" s="2" t="s">
        <v>5</v>
      </c>
      <c r="C48" s="2">
        <v>6</v>
      </c>
      <c r="D48" s="2" t="s">
        <v>82</v>
      </c>
      <c r="E48" s="49" t="s">
        <v>151</v>
      </c>
    </row>
    <row r="49" spans="1:5" ht="43.5" x14ac:dyDescent="0.35">
      <c r="A49" s="2">
        <v>43</v>
      </c>
      <c r="B49" s="2" t="s">
        <v>5</v>
      </c>
      <c r="C49" s="2">
        <v>6</v>
      </c>
      <c r="D49" s="2" t="s">
        <v>83</v>
      </c>
      <c r="E49" s="49" t="s">
        <v>152</v>
      </c>
    </row>
    <row r="50" spans="1:5" ht="87" x14ac:dyDescent="0.35">
      <c r="A50" s="2">
        <v>44</v>
      </c>
      <c r="B50" s="2" t="s">
        <v>5</v>
      </c>
      <c r="C50" s="2">
        <v>6</v>
      </c>
      <c r="D50" s="2" t="s">
        <v>84</v>
      </c>
      <c r="E50" s="49" t="s">
        <v>153</v>
      </c>
    </row>
    <row r="51" spans="1:5" ht="29" x14ac:dyDescent="0.35">
      <c r="A51" s="2">
        <v>45</v>
      </c>
      <c r="B51" s="2" t="s">
        <v>5</v>
      </c>
      <c r="C51" s="2">
        <v>6</v>
      </c>
      <c r="D51" s="2" t="s">
        <v>85</v>
      </c>
      <c r="E51" s="49" t="s">
        <v>154</v>
      </c>
    </row>
    <row r="52" spans="1:5" ht="43.5" x14ac:dyDescent="0.35">
      <c r="A52" s="2">
        <v>46</v>
      </c>
      <c r="B52" s="2" t="s">
        <v>5</v>
      </c>
      <c r="C52" s="2">
        <v>6</v>
      </c>
      <c r="D52" s="2" t="s">
        <v>86</v>
      </c>
      <c r="E52" s="49" t="s">
        <v>155</v>
      </c>
    </row>
    <row r="53" spans="1:5" ht="43.5" x14ac:dyDescent="0.35">
      <c r="A53" s="2">
        <v>47</v>
      </c>
      <c r="B53" s="2" t="s">
        <v>5</v>
      </c>
      <c r="C53" s="2">
        <v>6</v>
      </c>
      <c r="D53" s="2" t="s">
        <v>87</v>
      </c>
      <c r="E53" s="49" t="s">
        <v>156</v>
      </c>
    </row>
    <row r="54" spans="1:5" ht="101.5" x14ac:dyDescent="0.35">
      <c r="A54" s="2">
        <v>48</v>
      </c>
      <c r="B54" s="2" t="s">
        <v>5</v>
      </c>
      <c r="C54" s="2">
        <v>6</v>
      </c>
      <c r="D54" s="2" t="s">
        <v>88</v>
      </c>
      <c r="E54" s="49" t="s">
        <v>157</v>
      </c>
    </row>
    <row r="55" spans="1:5" ht="72.5" x14ac:dyDescent="0.35">
      <c r="A55" s="2">
        <v>49</v>
      </c>
      <c r="B55" s="2" t="s">
        <v>5</v>
      </c>
      <c r="C55" s="2">
        <v>6</v>
      </c>
      <c r="D55" s="2" t="s">
        <v>89</v>
      </c>
      <c r="E55" s="49" t="s">
        <v>158</v>
      </c>
    </row>
    <row r="56" spans="1:5" ht="87" x14ac:dyDescent="0.35">
      <c r="A56" s="2">
        <v>50</v>
      </c>
      <c r="B56" s="2" t="s">
        <v>5</v>
      </c>
      <c r="C56" s="2" t="s">
        <v>90</v>
      </c>
      <c r="D56" s="2" t="s">
        <v>91</v>
      </c>
      <c r="E56" s="49" t="s">
        <v>159</v>
      </c>
    </row>
    <row r="57" spans="1:5" ht="72.5" x14ac:dyDescent="0.35">
      <c r="A57" s="2">
        <v>51</v>
      </c>
      <c r="B57" s="2" t="s">
        <v>5</v>
      </c>
      <c r="C57" s="2" t="s">
        <v>92</v>
      </c>
      <c r="D57" s="2" t="s">
        <v>93</v>
      </c>
      <c r="E57" s="2" t="s">
        <v>102</v>
      </c>
    </row>
    <row r="58" spans="1:5" ht="87" x14ac:dyDescent="0.35">
      <c r="A58" s="2">
        <v>52</v>
      </c>
      <c r="B58" s="2" t="s">
        <v>5</v>
      </c>
      <c r="C58" s="2" t="s">
        <v>94</v>
      </c>
      <c r="D58" s="2" t="s">
        <v>95</v>
      </c>
      <c r="E58" s="49" t="s">
        <v>160</v>
      </c>
    </row>
    <row r="59" spans="1:5" ht="87" x14ac:dyDescent="0.35">
      <c r="A59" s="2">
        <v>53</v>
      </c>
      <c r="B59" s="2" t="s">
        <v>5</v>
      </c>
      <c r="C59" s="2" t="s">
        <v>96</v>
      </c>
      <c r="D59" s="2" t="s">
        <v>97</v>
      </c>
      <c r="E59" s="49" t="s">
        <v>160</v>
      </c>
    </row>
    <row r="60" spans="1:5" ht="72.5" x14ac:dyDescent="0.35">
      <c r="A60" s="2">
        <v>54</v>
      </c>
      <c r="B60" s="2" t="s">
        <v>5</v>
      </c>
      <c r="C60" s="2" t="s">
        <v>98</v>
      </c>
      <c r="D60" s="2" t="s">
        <v>99</v>
      </c>
      <c r="E60" s="49" t="s">
        <v>148</v>
      </c>
    </row>
  </sheetData>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Normal="100" workbookViewId="0">
      <selection activeCell="D18" sqref="D18"/>
    </sheetView>
  </sheetViews>
  <sheetFormatPr defaultRowHeight="14.5" x14ac:dyDescent="0.35"/>
  <cols>
    <col min="1" max="1" width="25.1796875" customWidth="1"/>
    <col min="2" max="2" width="21.54296875" customWidth="1"/>
    <col min="3" max="3" width="22" customWidth="1"/>
    <col min="4" max="4" width="21.26953125" customWidth="1"/>
    <col min="5" max="5" width="20" customWidth="1"/>
    <col min="6" max="6" width="19.81640625" customWidth="1"/>
  </cols>
  <sheetData>
    <row r="1" spans="1:6" x14ac:dyDescent="0.35">
      <c r="A1" s="18" t="s">
        <v>111</v>
      </c>
      <c r="B1" s="19"/>
      <c r="C1" s="19"/>
      <c r="D1" s="19"/>
      <c r="E1" s="19"/>
      <c r="F1" s="20"/>
    </row>
    <row r="2" spans="1:6" ht="31.5" customHeight="1" x14ac:dyDescent="0.35">
      <c r="A2" s="42" t="s">
        <v>112</v>
      </c>
      <c r="B2" s="43"/>
      <c r="C2" s="43"/>
      <c r="D2" s="43"/>
      <c r="E2" s="43"/>
      <c r="F2" s="44"/>
    </row>
    <row r="3" spans="1:6" x14ac:dyDescent="0.35">
      <c r="A3" s="21"/>
      <c r="B3" s="22"/>
      <c r="C3" s="22"/>
      <c r="D3" s="22"/>
      <c r="E3" s="22"/>
      <c r="F3" s="3"/>
    </row>
    <row r="4" spans="1:6" x14ac:dyDescent="0.35">
      <c r="A4" s="23" t="s">
        <v>113</v>
      </c>
      <c r="B4" s="22"/>
      <c r="C4" s="22"/>
      <c r="D4" s="22"/>
      <c r="E4" s="22"/>
      <c r="F4" s="3"/>
    </row>
    <row r="5" spans="1:6" x14ac:dyDescent="0.35">
      <c r="A5" s="21"/>
      <c r="B5" s="22"/>
      <c r="C5" s="22"/>
      <c r="D5" s="22"/>
      <c r="E5" s="22"/>
      <c r="F5" s="3"/>
    </row>
    <row r="6" spans="1:6" ht="18" customHeight="1" x14ac:dyDescent="0.35">
      <c r="A6" s="45" t="s">
        <v>114</v>
      </c>
      <c r="B6" s="46" t="s">
        <v>115</v>
      </c>
      <c r="C6" s="46" t="s">
        <v>116</v>
      </c>
      <c r="D6" s="46" t="s">
        <v>117</v>
      </c>
      <c r="E6" s="46" t="s">
        <v>118</v>
      </c>
      <c r="F6" s="24" t="s">
        <v>119</v>
      </c>
    </row>
    <row r="7" spans="1:6" ht="15.75" customHeight="1" x14ac:dyDescent="0.35">
      <c r="A7" s="45"/>
      <c r="B7" s="46"/>
      <c r="C7" s="46"/>
      <c r="D7" s="46"/>
      <c r="E7" s="46"/>
      <c r="F7" s="24" t="s">
        <v>120</v>
      </c>
    </row>
    <row r="8" spans="1:6" ht="32.25" customHeight="1" x14ac:dyDescent="0.35">
      <c r="A8" s="45"/>
      <c r="B8" s="46"/>
      <c r="C8" s="46"/>
      <c r="D8" s="46"/>
      <c r="E8" s="46"/>
      <c r="F8" s="24" t="s">
        <v>121</v>
      </c>
    </row>
    <row r="9" spans="1:6" x14ac:dyDescent="0.35">
      <c r="A9" s="25" t="s">
        <v>122</v>
      </c>
      <c r="B9" s="6">
        <v>35</v>
      </c>
      <c r="C9" s="7">
        <v>1250000</v>
      </c>
      <c r="D9" s="8">
        <v>0</v>
      </c>
      <c r="E9" s="9">
        <v>0.02</v>
      </c>
      <c r="F9" s="36">
        <f>(C9*D9)+C9</f>
        <v>1250000</v>
      </c>
    </row>
    <row r="10" spans="1:6" x14ac:dyDescent="0.35">
      <c r="A10" s="25" t="s">
        <v>123</v>
      </c>
      <c r="B10" s="6">
        <v>15</v>
      </c>
      <c r="C10" s="7">
        <v>750000</v>
      </c>
      <c r="D10" s="8">
        <v>0</v>
      </c>
      <c r="E10" s="9">
        <v>0.01</v>
      </c>
      <c r="F10" s="36">
        <f t="shared" ref="F10:F11" si="0">(C10*D10)+C10</f>
        <v>750000</v>
      </c>
    </row>
    <row r="11" spans="1:6" x14ac:dyDescent="0.35">
      <c r="A11" s="25" t="s">
        <v>124</v>
      </c>
      <c r="B11" s="6">
        <v>5</v>
      </c>
      <c r="C11" s="7">
        <v>1500000</v>
      </c>
      <c r="D11" s="8">
        <v>0</v>
      </c>
      <c r="E11" s="9">
        <v>5.0000000000000001E-3</v>
      </c>
      <c r="F11" s="36">
        <f t="shared" si="0"/>
        <v>1500000</v>
      </c>
    </row>
    <row r="12" spans="1:6" x14ac:dyDescent="0.35">
      <c r="A12" s="26" t="s">
        <v>125</v>
      </c>
      <c r="B12" s="10">
        <v>55</v>
      </c>
      <c r="C12" s="11">
        <v>3500000</v>
      </c>
      <c r="D12" s="12"/>
      <c r="E12" s="12"/>
      <c r="F12" s="37">
        <f>SUM(F9:F11)</f>
        <v>3500000</v>
      </c>
    </row>
    <row r="13" spans="1:6" x14ac:dyDescent="0.35">
      <c r="A13" s="21"/>
      <c r="B13" s="22"/>
      <c r="C13" s="22"/>
      <c r="D13" s="22"/>
      <c r="E13" s="22"/>
      <c r="F13" s="3"/>
    </row>
    <row r="14" spans="1:6" x14ac:dyDescent="0.35">
      <c r="A14" s="23" t="s">
        <v>126</v>
      </c>
      <c r="B14" s="22"/>
      <c r="C14" s="22"/>
      <c r="D14" s="22"/>
      <c r="E14" s="22"/>
      <c r="F14" s="3"/>
    </row>
    <row r="15" spans="1:6" x14ac:dyDescent="0.35">
      <c r="A15" s="21"/>
      <c r="B15" s="22"/>
      <c r="C15" s="22"/>
      <c r="D15" s="22"/>
      <c r="E15" s="22"/>
      <c r="F15" s="3"/>
    </row>
    <row r="16" spans="1:6" x14ac:dyDescent="0.35">
      <c r="A16" s="27" t="s">
        <v>127</v>
      </c>
      <c r="B16" s="13" t="s">
        <v>128</v>
      </c>
      <c r="C16" s="14"/>
      <c r="D16" s="14" t="s">
        <v>129</v>
      </c>
      <c r="E16" s="14" t="s">
        <v>130</v>
      </c>
      <c r="F16" s="3"/>
    </row>
    <row r="17" spans="1:6" x14ac:dyDescent="0.35">
      <c r="A17" s="28" t="s">
        <v>131</v>
      </c>
      <c r="B17" s="15">
        <v>200</v>
      </c>
      <c r="C17" s="15"/>
      <c r="D17" s="16">
        <v>0</v>
      </c>
      <c r="E17" s="39">
        <f>B17*D17</f>
        <v>0</v>
      </c>
      <c r="F17" s="3"/>
    </row>
    <row r="18" spans="1:6" x14ac:dyDescent="0.35">
      <c r="A18" s="21"/>
      <c r="B18" s="22"/>
      <c r="C18" s="22"/>
      <c r="D18" s="22"/>
      <c r="E18" s="22"/>
      <c r="F18" s="3"/>
    </row>
    <row r="19" spans="1:6" x14ac:dyDescent="0.35">
      <c r="A19" s="23" t="s">
        <v>132</v>
      </c>
      <c r="B19" s="22"/>
      <c r="C19" s="22"/>
      <c r="D19" s="22"/>
      <c r="E19" s="22"/>
      <c r="F19" s="3"/>
    </row>
    <row r="20" spans="1:6" x14ac:dyDescent="0.35">
      <c r="A20" s="21"/>
      <c r="B20" s="22"/>
      <c r="C20" s="22"/>
      <c r="D20" s="22"/>
      <c r="E20" s="22"/>
      <c r="F20" s="3"/>
    </row>
    <row r="21" spans="1:6" x14ac:dyDescent="0.35">
      <c r="A21" s="29"/>
      <c r="B21" s="14"/>
      <c r="C21" s="14"/>
      <c r="D21" s="14"/>
      <c r="E21" s="14" t="s">
        <v>130</v>
      </c>
      <c r="F21" s="3"/>
    </row>
    <row r="22" spans="1:6" x14ac:dyDescent="0.35">
      <c r="A22" s="47" t="s">
        <v>133</v>
      </c>
      <c r="B22" s="48"/>
      <c r="C22" s="48"/>
      <c r="D22" s="17" t="s">
        <v>134</v>
      </c>
      <c r="E22" s="38">
        <f>F12+E17</f>
        <v>3500000</v>
      </c>
      <c r="F22" s="3"/>
    </row>
    <row r="23" spans="1:6" x14ac:dyDescent="0.35">
      <c r="A23" s="21"/>
      <c r="B23" s="22"/>
      <c r="C23" s="22"/>
      <c r="D23" s="22"/>
      <c r="E23" s="22"/>
      <c r="F23" s="3"/>
    </row>
    <row r="24" spans="1:6" x14ac:dyDescent="0.35">
      <c r="A24" s="21" t="s">
        <v>135</v>
      </c>
      <c r="B24" s="22"/>
      <c r="C24" s="22"/>
      <c r="D24" s="22"/>
      <c r="E24" s="22"/>
      <c r="F24" s="3"/>
    </row>
    <row r="25" spans="1:6" x14ac:dyDescent="0.35">
      <c r="A25" s="21"/>
      <c r="B25" s="22"/>
      <c r="C25" s="22"/>
      <c r="D25" s="22"/>
      <c r="E25" s="22"/>
      <c r="F25" s="3"/>
    </row>
    <row r="26" spans="1:6" ht="78" customHeight="1" x14ac:dyDescent="0.35">
      <c r="A26" s="42" t="s">
        <v>136</v>
      </c>
      <c r="B26" s="43"/>
      <c r="C26" s="43"/>
      <c r="D26" s="43"/>
      <c r="E26" s="43"/>
      <c r="F26" s="44"/>
    </row>
    <row r="27" spans="1:6" x14ac:dyDescent="0.35">
      <c r="A27" s="21"/>
      <c r="B27" s="22"/>
      <c r="C27" s="22"/>
      <c r="D27" s="22"/>
      <c r="E27" s="22"/>
      <c r="F27" s="3"/>
    </row>
    <row r="28" spans="1:6" ht="36" customHeight="1" x14ac:dyDescent="0.35">
      <c r="A28" s="40" t="s">
        <v>143</v>
      </c>
      <c r="B28" s="41"/>
      <c r="C28" s="22"/>
      <c r="D28" s="22"/>
      <c r="E28" s="22"/>
      <c r="F28" s="3"/>
    </row>
    <row r="29" spans="1:6" x14ac:dyDescent="0.35">
      <c r="A29" s="40"/>
      <c r="B29" s="41"/>
      <c r="C29" s="22"/>
      <c r="D29" s="22"/>
      <c r="E29" s="22"/>
      <c r="F29" s="3"/>
    </row>
    <row r="30" spans="1:6" x14ac:dyDescent="0.35">
      <c r="A30" s="30" t="s">
        <v>137</v>
      </c>
      <c r="B30" s="31"/>
      <c r="C30" s="22"/>
      <c r="D30" s="22"/>
      <c r="E30" s="22"/>
      <c r="F30" s="3"/>
    </row>
    <row r="31" spans="1:6" x14ac:dyDescent="0.35">
      <c r="A31" s="30" t="s">
        <v>138</v>
      </c>
      <c r="B31" s="31"/>
      <c r="C31" s="22"/>
      <c r="D31" s="22"/>
      <c r="E31" s="22"/>
      <c r="F31" s="3"/>
    </row>
    <row r="32" spans="1:6" ht="27" x14ac:dyDescent="0.35">
      <c r="A32" s="30" t="s">
        <v>139</v>
      </c>
      <c r="B32" s="31"/>
      <c r="C32" s="22"/>
      <c r="D32" s="22"/>
      <c r="E32" s="22"/>
      <c r="F32" s="3"/>
    </row>
    <row r="33" spans="1:6" ht="27" x14ac:dyDescent="0.35">
      <c r="A33" s="30" t="s">
        <v>140</v>
      </c>
      <c r="B33" s="31"/>
      <c r="C33" s="22"/>
      <c r="D33" s="22"/>
      <c r="E33" s="22"/>
      <c r="F33" s="3"/>
    </row>
    <row r="34" spans="1:6" x14ac:dyDescent="0.35">
      <c r="A34" s="30" t="s">
        <v>141</v>
      </c>
      <c r="B34" s="31"/>
      <c r="C34" s="22"/>
      <c r="D34" s="22"/>
      <c r="E34" s="22"/>
      <c r="F34" s="3"/>
    </row>
    <row r="35" spans="1:6" x14ac:dyDescent="0.35">
      <c r="A35" s="30"/>
      <c r="B35" s="31"/>
      <c r="C35" s="22"/>
      <c r="D35" s="22"/>
      <c r="E35" s="22"/>
      <c r="F35" s="3"/>
    </row>
    <row r="36" spans="1:6" x14ac:dyDescent="0.35">
      <c r="A36" s="30" t="s">
        <v>142</v>
      </c>
      <c r="B36" s="31"/>
      <c r="C36" s="22"/>
      <c r="D36" s="22"/>
      <c r="E36" s="22"/>
      <c r="F36" s="3"/>
    </row>
    <row r="37" spans="1:6" x14ac:dyDescent="0.35">
      <c r="A37" s="30"/>
      <c r="B37" s="32"/>
      <c r="C37" s="22"/>
      <c r="D37" s="22"/>
      <c r="E37" s="22"/>
      <c r="F37" s="3"/>
    </row>
    <row r="38" spans="1:6" x14ac:dyDescent="0.35">
      <c r="A38" s="33"/>
      <c r="B38" s="22"/>
      <c r="C38" s="22"/>
      <c r="D38" s="22"/>
      <c r="E38" s="22"/>
      <c r="F38" s="3"/>
    </row>
    <row r="39" spans="1:6" x14ac:dyDescent="0.35">
      <c r="A39" s="34"/>
      <c r="B39" s="22"/>
      <c r="C39" s="22"/>
      <c r="D39" s="22"/>
      <c r="E39" s="22"/>
      <c r="F39" s="3"/>
    </row>
    <row r="40" spans="1:6" ht="15" thickBot="1" x14ac:dyDescent="0.4">
      <c r="A40" s="35"/>
      <c r="B40" s="5"/>
      <c r="C40" s="5"/>
      <c r="D40" s="5"/>
      <c r="E40" s="5"/>
      <c r="F40" s="4"/>
    </row>
  </sheetData>
  <mergeCells count="10">
    <mergeCell ref="A28:A29"/>
    <mergeCell ref="B28:B29"/>
    <mergeCell ref="A2:F2"/>
    <mergeCell ref="A26:F26"/>
    <mergeCell ref="A6:A8"/>
    <mergeCell ref="B6:B8"/>
    <mergeCell ref="C6:C8"/>
    <mergeCell ref="D6:D8"/>
    <mergeCell ref="E6:E8"/>
    <mergeCell ref="A22:C22"/>
  </mergeCells>
  <pageMargins left="0.7" right="0.7" top="0.75" bottom="0.7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NvI Softwarebroker</vt:lpstr>
      <vt:lpstr>Bijlage C Prijzenblad</vt:lpstr>
      <vt:lpstr>'Bijlage C Prijzenblad'!_Toc443650636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Monshouwer, AAJS (Arjan)</dc:creator>
  <cp:lastModifiedBy>Monshouwer, AAJS (Arjan)</cp:lastModifiedBy>
  <cp:lastPrinted>2020-12-21T10:36:17Z</cp:lastPrinted>
  <dcterms:created xsi:type="dcterms:W3CDTF">2020-12-15T16:06:38Z</dcterms:created>
  <dcterms:modified xsi:type="dcterms:W3CDTF">2020-12-21T10:46:18Z</dcterms:modified>
</cp:coreProperties>
</file>