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autoCompressPictures="0" defaultThemeVersion="124226"/>
  <mc:AlternateContent xmlns:mc="http://schemas.openxmlformats.org/markup-compatibility/2006">
    <mc:Choice Requires="x15">
      <x15ac:absPath xmlns:x15ac="http://schemas.microsoft.com/office/spreadsheetml/2010/11/ac" url="/Users/antoinette/OneDrive/Documenten Omnifocus/Marketing &amp; Sales Omnifocus/Omnifocus Opdrachten/Carmel College/SCC Project BedrijfsVoeringApplicaties/5. Selectiefase/b. Aanbesteding/2. Aanbesteding/Bestek/"/>
    </mc:Choice>
  </mc:AlternateContent>
  <xr:revisionPtr revIDLastSave="0" documentId="13_ncr:1_{0461418E-373F-F74D-A80B-F8FCC41AA161}" xr6:coauthVersionLast="45" xr6:coauthVersionMax="45" xr10:uidLastSave="{00000000-0000-0000-0000-000000000000}"/>
  <bookViews>
    <workbookView xWindow="0" yWindow="460" windowWidth="51200" windowHeight="26740" xr2:uid="{00000000-000D-0000-FFFF-FFFF00000000}"/>
  </bookViews>
  <sheets>
    <sheet name="Prijzenblad" sheetId="4" r:id="rId1"/>
    <sheet name="Koppelingen" sheetId="8" r:id="rId2"/>
  </sheets>
  <definedNames>
    <definedName name="_xlnm.Print_Area" localSheetId="1">Koppelingen!$B$2:$I$27</definedName>
    <definedName name="_xlnm.Print_Area" localSheetId="0">Prijzenblad!$C$1:$G$69</definedName>
    <definedName name="OLE_LINK4" localSheetId="1">Koppelingen!#REF!</definedName>
    <definedName name="OLE_LINK4" localSheetId="0">Prijzenblad!#REF!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4" l="1"/>
  <c r="G27" i="4"/>
  <c r="G16" i="4" l="1"/>
  <c r="G13" i="4"/>
  <c r="G14" i="4"/>
  <c r="G12" i="4"/>
  <c r="H8" i="8" l="1"/>
  <c r="H9" i="8"/>
  <c r="H10" i="8"/>
  <c r="H7" i="8"/>
  <c r="G22" i="4" l="1"/>
  <c r="G23" i="4"/>
  <c r="G21" i="4"/>
  <c r="H12" i="8" l="1"/>
  <c r="G28" i="4" s="1"/>
  <c r="E30" i="4" s="1"/>
  <c r="H11" i="8"/>
  <c r="G17" i="4" s="1"/>
  <c r="H16" i="8" l="1"/>
  <c r="H15" i="8"/>
  <c r="G30" i="4" l="1"/>
  <c r="H17" i="8"/>
  <c r="G24" i="4"/>
  <c r="G18" i="4" l="1"/>
  <c r="G32" i="4" s="1"/>
</calcChain>
</file>

<file path=xl/sharedStrings.xml><?xml version="1.0" encoding="utf-8"?>
<sst xmlns="http://schemas.openxmlformats.org/spreadsheetml/2006/main" count="100" uniqueCount="74">
  <si>
    <t>Vernieuwing bedrijfsvoeringapplicaties - Perceel 3 Inkoop</t>
  </si>
  <si>
    <t>Invul instructie inschrijfprijs</t>
  </si>
  <si>
    <t>• Er mogen geen negatieve bedragen en/of percentages worden ingevuld.</t>
  </si>
  <si>
    <t>• Dit inschrijfbiljet dient rechtsgeldig te worden ondertekend.</t>
  </si>
  <si>
    <t xml:space="preserve">• Alle prijzen zijn in euro's exclusief BTW. </t>
  </si>
  <si>
    <t>Implementatiekosten</t>
  </si>
  <si>
    <t>Aantal mdws</t>
  </si>
  <si>
    <t>Uurtarief</t>
  </si>
  <si>
    <t>Aantal uren</t>
  </si>
  <si>
    <t>Prijs excl. BTW</t>
  </si>
  <si>
    <t>Installatie &amp; configuratie Vernieuwing bedrijfsvoeringapplicaties - Perceel Inkoop</t>
  </si>
  <si>
    <t>Inrichting Vernieuwing bedrijfsvoeringapplicaties - Perceel Inkoop</t>
  </si>
  <si>
    <t>Conversie</t>
  </si>
  <si>
    <t>Documentatie</t>
  </si>
  <si>
    <t>Opstellen implementatieplan en projectmanagement</t>
  </si>
  <si>
    <t>Realisatie koppelingen A (specificatie in werkblad koppelingen)</t>
  </si>
  <si>
    <t>Subtotaal Implementatie</t>
  </si>
  <si>
    <t>Opleiding*</t>
  </si>
  <si>
    <t>Stuksprijs opleiding</t>
  </si>
  <si>
    <t>Opleiding key users Perceel Inkoop</t>
  </si>
  <si>
    <t>Opleiding functioneel beheerders Perceel Inkoop</t>
  </si>
  <si>
    <t>Subtotaal Opleiding</t>
  </si>
  <si>
    <t>Gebruiksrecht oplossing**</t>
  </si>
  <si>
    <t>Prijs per medewerker</t>
  </si>
  <si>
    <t>Jaarlijkse kosten onderhoud koppelingen 8 jr.</t>
  </si>
  <si>
    <t>Overige gebruiksrechten 8 jr **</t>
  </si>
  <si>
    <t>TCO*** = All-in implementatiekosten + Jaarlijkse kosten 8 jaar</t>
  </si>
  <si>
    <t>Let op : voor Perceel Inkoop bedraagt de bodemprijs €350.000,- excl. BTW en de plafondprijs €550.000,- excl. BTW</t>
  </si>
  <si>
    <t>Eenheid</t>
  </si>
  <si>
    <t>per uur</t>
  </si>
  <si>
    <t>eenmalig</t>
  </si>
  <si>
    <t>per jaar</t>
  </si>
  <si>
    <t>OCI-koppeling</t>
  </si>
  <si>
    <t>per koppeling</t>
  </si>
  <si>
    <t>Externe catalogus</t>
  </si>
  <si>
    <t>per externe catalogus</t>
  </si>
  <si>
    <t>Naam:</t>
  </si>
  <si>
    <t>Functie:</t>
  </si>
  <si>
    <t xml:space="preserve">Inschrijver: </t>
  </si>
  <si>
    <t>Handtekening rechtsgeldig vertegenwoordiger:</t>
  </si>
  <si>
    <t>Van applicatie</t>
  </si>
  <si>
    <t>Naar applicatie</t>
  </si>
  <si>
    <t>Gegevenssoorten</t>
  </si>
  <si>
    <t>Aantal</t>
  </si>
  <si>
    <t>Financiële applicatie</t>
  </si>
  <si>
    <t>Inkoopapplicatie</t>
  </si>
  <si>
    <t>Conform bijlage 2b</t>
  </si>
  <si>
    <t>Inkoop applicatie</t>
  </si>
  <si>
    <t>Planon</t>
  </si>
  <si>
    <t xml:space="preserve"> </t>
  </si>
  <si>
    <t>Subtotaal eenmalige kosten realisatie koppelingen</t>
  </si>
  <si>
    <t>Subtotaal TCO 8 jaar onderhoud koppelingen</t>
  </si>
  <si>
    <t>Catalogus</t>
  </si>
  <si>
    <t>Prijs per eenheid</t>
  </si>
  <si>
    <t>Kosten OCI-koppeling</t>
  </si>
  <si>
    <t>Kosten externe catalogus</t>
  </si>
  <si>
    <t>Totale kosten koppelingen en catalogi</t>
  </si>
  <si>
    <t>Aantal opleidingen</t>
  </si>
  <si>
    <t>Subtotaal gebruiksrecht oplossing 8 jaar</t>
  </si>
  <si>
    <t>Omschrijving</t>
  </si>
  <si>
    <t>Implementatie en Opleiding incl. koppeling module Factuurverwerking</t>
  </si>
  <si>
    <t>Jaarlijkse kosten Gebruiksrecht incl onderhoud kopp. module Factuurverwerking</t>
  </si>
  <si>
    <t>Opleiding bestellers</t>
  </si>
  <si>
    <t>Opties (let op: valt dus buiten bodem- en plafondprijs)****</t>
  </si>
  <si>
    <t>Jaarlijkse kosten Gebruiksrecht incl. hosting/service module Inhuur personeel</t>
  </si>
  <si>
    <t>Implementatie en Opleiding incl. koppeling module Inhuur personeel</t>
  </si>
  <si>
    <t>Meerwerk en minderwerk</t>
  </si>
  <si>
    <t>Projectleiding uurtarief all-in (maximaal €125,-)*****</t>
  </si>
  <si>
    <t>Architect/adviseur uurtarief all-in (maximaal €125,-)*****</t>
  </si>
  <si>
    <t>Technisch consultant uurtarief all-in (maximaal €125,-)*****</t>
  </si>
  <si>
    <t>Functioneel consultant uurtarief all-in (maximaal €125,-)*****</t>
  </si>
  <si>
    <t>Jaarlijkse kosten gebruiksrecht incl. hosting en service Perceel Inkoop inclusief updates en upgrades 8 jr</t>
  </si>
  <si>
    <t>• Alle gele cellen dienen door Inschrijver te worden ingevuld (m.u.v. Opties inhuur en factuurverwerking)</t>
  </si>
  <si>
    <t xml:space="preserve">Bijlage 18a Prijzenblad - Europese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</si>
</sst>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 &quot;€&quot;\ * #,##0.00_ ;_ &quot;€&quot;\ * \-#,##0.00_ ;_ &quot;€&quot;\ * &quot;-&quot;??_ ;_ @_ "/>
    <numFmt numFmtId="165" formatCode="&quot;€&quot;\ #,##0.00"/>
    <numFmt numFmtId="166" formatCode="_ [$€-413]\ * #,##0.00_ ;_ [$€-413]\ * \-#,##0.00_ ;_ [$€-413]\ * &quot;-&quot;??_ ;_ @_ "/>
    <numFmt numFmtId="167" formatCode="_([$€-2]\ * #,##0.00_);_([$€-2]\ * \(#,##0.00\);_([$€-2]\ * &quot;-&quot;??_);_(@_)"/>
  </numFmts>
  <fonts count="11"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sz val="14"/>
      <color theme="1"/>
      <name val="Arial"/>
      <family val="2"/>
    </font>
    <font>
      <sz val="10"/>
      <color theme="1"/>
      <name val="Arial"/>
      <family val="2"/>
    </font>
    <font>
      <b/>
      <sz val="10"/>
      <color theme="1"/>
      <name val="Arial"/>
      <family val="2"/>
    </font>
    <font>
      <b/>
      <sz val="10"/>
      <color rgb="FF0033CC"/>
      <name val="Arial"/>
      <family val="2"/>
    </font>
    <font>
      <b/>
      <sz val="12"/>
      <color theme="1"/>
      <name val="Arial"/>
      <family val="2"/>
    </font>
    <font>
      <sz val="12"/>
      <color theme="1"/>
      <name val="Arial"/>
      <family val="2"/>
    </font>
    <font>
      <b/>
      <u/>
      <sz val="12"/>
      <color theme="1"/>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4F81BD"/>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bottom style="thin">
        <color auto="1"/>
      </bottom>
      <diagonal/>
    </border>
    <border>
      <left/>
      <right style="medium">
        <color auto="1"/>
      </right>
      <top style="medium">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right/>
      <top style="medium">
        <color indexed="64"/>
      </top>
      <bottom/>
      <diagonal/>
    </border>
    <border>
      <left style="medium">
        <color auto="1"/>
      </left>
      <right/>
      <top style="thin">
        <color auto="1"/>
      </top>
      <bottom style="medium">
        <color auto="1"/>
      </bottom>
      <diagonal/>
    </border>
    <border>
      <left style="thin">
        <color auto="1"/>
      </left>
      <right style="medium">
        <color indexed="64"/>
      </right>
      <top style="thin">
        <color auto="1"/>
      </top>
      <bottom/>
      <diagonal/>
    </border>
  </borders>
  <cellStyleXfs count="2">
    <xf numFmtId="0" fontId="0" fillId="0" borderId="0"/>
    <xf numFmtId="164" fontId="1" fillId="0" borderId="0" applyFont="0" applyFill="0" applyBorder="0" applyAlignment="0" applyProtection="0"/>
  </cellStyleXfs>
  <cellXfs count="127">
    <xf numFmtId="0" fontId="0" fillId="0" borderId="0" xfId="0"/>
    <xf numFmtId="0" fontId="3" fillId="0" borderId="0" xfId="0" applyFont="1" applyAlignment="1">
      <alignment wrapText="1"/>
    </xf>
    <xf numFmtId="0" fontId="3" fillId="2" borderId="21" xfId="0" applyFont="1" applyFill="1" applyBorder="1" applyAlignment="1">
      <alignment wrapText="1"/>
    </xf>
    <xf numFmtId="164" fontId="3" fillId="2" borderId="22" xfId="1" applyFont="1" applyFill="1" applyBorder="1" applyAlignment="1">
      <alignment wrapText="1"/>
    </xf>
    <xf numFmtId="164" fontId="4" fillId="5" borderId="11" xfId="1" applyFont="1" applyFill="1" applyBorder="1" applyAlignment="1">
      <alignment wrapText="1"/>
    </xf>
    <xf numFmtId="0" fontId="3" fillId="2" borderId="33" xfId="0" applyFont="1" applyFill="1" applyBorder="1" applyAlignment="1">
      <alignment wrapText="1"/>
    </xf>
    <xf numFmtId="0" fontId="3" fillId="2" borderId="4" xfId="0" applyFont="1" applyFill="1" applyBorder="1" applyAlignment="1">
      <alignment wrapText="1"/>
    </xf>
    <xf numFmtId="164" fontId="3" fillId="2" borderId="28" xfId="1" applyFont="1" applyFill="1" applyBorder="1" applyAlignment="1">
      <alignment wrapText="1"/>
    </xf>
    <xf numFmtId="0" fontId="3" fillId="2" borderId="29" xfId="0" applyFont="1" applyFill="1" applyBorder="1" applyAlignment="1">
      <alignment wrapText="1"/>
    </xf>
    <xf numFmtId="0" fontId="3" fillId="2" borderId="5" xfId="0" applyFont="1" applyFill="1" applyBorder="1" applyAlignment="1">
      <alignment wrapText="1"/>
    </xf>
    <xf numFmtId="164" fontId="3" fillId="2" borderId="30" xfId="1" applyFont="1" applyFill="1" applyBorder="1" applyAlignment="1">
      <alignment wrapText="1"/>
    </xf>
    <xf numFmtId="0" fontId="5" fillId="0" borderId="0" xfId="0" applyFont="1"/>
    <xf numFmtId="0" fontId="5" fillId="0" borderId="0" xfId="0" applyFont="1" applyAlignment="1">
      <alignment wrapText="1"/>
    </xf>
    <xf numFmtId="164" fontId="5" fillId="0" borderId="0" xfId="1" applyFont="1"/>
    <xf numFmtId="0" fontId="6" fillId="2" borderId="18" xfId="0" applyFont="1" applyFill="1" applyBorder="1" applyAlignment="1">
      <alignment wrapText="1"/>
    </xf>
    <xf numFmtId="0" fontId="6" fillId="2" borderId="20" xfId="0" applyFont="1" applyFill="1" applyBorder="1" applyAlignment="1">
      <alignment wrapText="1"/>
    </xf>
    <xf numFmtId="0" fontId="6" fillId="3" borderId="13" xfId="0" applyFont="1" applyFill="1" applyBorder="1"/>
    <xf numFmtId="0" fontId="6" fillId="3" borderId="23" xfId="0" applyFont="1" applyFill="1" applyBorder="1"/>
    <xf numFmtId="0" fontId="6" fillId="3" borderId="24" xfId="0" applyFont="1" applyFill="1" applyBorder="1"/>
    <xf numFmtId="0" fontId="6" fillId="3" borderId="26" xfId="0" applyFont="1" applyFill="1" applyBorder="1"/>
    <xf numFmtId="0" fontId="5" fillId="0" borderId="0" xfId="0" applyFont="1" applyBorder="1"/>
    <xf numFmtId="0" fontId="5" fillId="0" borderId="3" xfId="0" applyFont="1" applyBorder="1" applyAlignment="1">
      <alignment wrapText="1"/>
    </xf>
    <xf numFmtId="0" fontId="5" fillId="0" borderId="1" xfId="0" applyFont="1" applyBorder="1" applyAlignment="1">
      <alignment wrapText="1"/>
    </xf>
    <xf numFmtId="164" fontId="5" fillId="3" borderId="32" xfId="1" applyFont="1" applyFill="1" applyBorder="1" applyAlignment="1">
      <alignment wrapText="1"/>
    </xf>
    <xf numFmtId="0" fontId="5" fillId="0" borderId="24" xfId="0" applyFont="1" applyBorder="1" applyAlignment="1">
      <alignment wrapText="1"/>
    </xf>
    <xf numFmtId="0" fontId="5" fillId="0" borderId="25" xfId="0" applyFont="1" applyBorder="1" applyAlignment="1">
      <alignment wrapText="1"/>
    </xf>
    <xf numFmtId="164" fontId="5" fillId="5" borderId="11" xfId="1" applyFont="1" applyFill="1" applyBorder="1" applyAlignment="1">
      <alignment wrapText="1"/>
    </xf>
    <xf numFmtId="0" fontId="5" fillId="0" borderId="13" xfId="0" applyFont="1" applyBorder="1" applyAlignment="1">
      <alignment wrapText="1"/>
    </xf>
    <xf numFmtId="0" fontId="5" fillId="0" borderId="0" xfId="0" applyFont="1" applyBorder="1" applyAlignment="1">
      <alignment wrapText="1"/>
    </xf>
    <xf numFmtId="0" fontId="5" fillId="0" borderId="31" xfId="0" applyFont="1" applyBorder="1" applyAlignment="1">
      <alignment wrapText="1"/>
    </xf>
    <xf numFmtId="0" fontId="5" fillId="0" borderId="27" xfId="0" applyFont="1" applyBorder="1" applyAlignment="1">
      <alignment wrapText="1"/>
    </xf>
    <xf numFmtId="0" fontId="7" fillId="0" borderId="0" xfId="0" applyFont="1" applyAlignment="1">
      <alignment wrapText="1"/>
    </xf>
    <xf numFmtId="164" fontId="5" fillId="0" borderId="23" xfId="1" applyFont="1" applyBorder="1"/>
    <xf numFmtId="164" fontId="6" fillId="0" borderId="17" xfId="1" applyFont="1" applyFill="1" applyBorder="1" applyProtection="1">
      <protection locked="0"/>
    </xf>
    <xf numFmtId="0" fontId="5" fillId="0" borderId="21" xfId="0" applyFont="1" applyBorder="1" applyAlignment="1">
      <alignment wrapText="1"/>
    </xf>
    <xf numFmtId="0" fontId="5" fillId="0" borderId="42" xfId="0" applyFont="1" applyBorder="1" applyAlignment="1">
      <alignment wrapText="1"/>
    </xf>
    <xf numFmtId="164" fontId="5" fillId="0" borderId="22" xfId="1" applyFont="1" applyBorder="1"/>
    <xf numFmtId="164" fontId="7" fillId="0" borderId="0" xfId="1" applyFont="1" applyBorder="1" applyAlignment="1"/>
    <xf numFmtId="0" fontId="6" fillId="0" borderId="0" xfId="0" applyFont="1" applyBorder="1" applyAlignment="1"/>
    <xf numFmtId="164" fontId="5" fillId="0" borderId="26" xfId="1" applyFont="1" applyBorder="1"/>
    <xf numFmtId="0" fontId="5" fillId="0" borderId="9" xfId="0" applyFont="1" applyBorder="1" applyAlignment="1">
      <alignment wrapText="1"/>
    </xf>
    <xf numFmtId="0" fontId="5" fillId="0" borderId="10" xfId="0" applyFont="1" applyBorder="1" applyAlignment="1">
      <alignment wrapText="1"/>
    </xf>
    <xf numFmtId="0" fontId="5" fillId="0" borderId="2" xfId="0" applyFont="1" applyBorder="1" applyAlignment="1">
      <alignment vertical="top" wrapText="1"/>
    </xf>
    <xf numFmtId="0" fontId="5" fillId="0" borderId="3" xfId="0" applyFont="1" applyBorder="1" applyAlignment="1">
      <alignment vertical="top" wrapText="1"/>
    </xf>
    <xf numFmtId="0" fontId="3" fillId="2" borderId="41" xfId="0" applyFont="1" applyFill="1" applyBorder="1" applyAlignment="1">
      <alignment wrapText="1"/>
    </xf>
    <xf numFmtId="0" fontId="3" fillId="7" borderId="43" xfId="0" applyFont="1" applyFill="1" applyBorder="1"/>
    <xf numFmtId="0" fontId="2" fillId="7" borderId="25" xfId="0" applyFont="1" applyFill="1" applyBorder="1" applyAlignment="1">
      <alignment wrapText="1"/>
    </xf>
    <xf numFmtId="0" fontId="2" fillId="0" borderId="1" xfId="0" applyFont="1" applyBorder="1" applyAlignment="1">
      <alignment wrapText="1"/>
    </xf>
    <xf numFmtId="0" fontId="3" fillId="2" borderId="42" xfId="0" applyFont="1" applyFill="1" applyBorder="1" applyAlignment="1">
      <alignment wrapText="1"/>
    </xf>
    <xf numFmtId="0" fontId="2" fillId="0" borderId="2" xfId="0" applyFont="1" applyBorder="1" applyAlignment="1">
      <alignment wrapText="1"/>
    </xf>
    <xf numFmtId="0" fontId="2" fillId="0" borderId="12" xfId="0" applyFont="1" applyBorder="1" applyAlignment="1">
      <alignment wrapText="1"/>
    </xf>
    <xf numFmtId="0" fontId="2" fillId="0" borderId="3" xfId="0" applyFont="1" applyBorder="1" applyAlignment="1">
      <alignment wrapText="1"/>
    </xf>
    <xf numFmtId="0" fontId="8" fillId="0" borderId="13" xfId="0" applyFont="1" applyBorder="1" applyAlignment="1">
      <alignment horizontal="left"/>
    </xf>
    <xf numFmtId="164" fontId="5" fillId="4" borderId="1" xfId="1" applyFont="1" applyFill="1" applyBorder="1" applyAlignment="1" applyProtection="1">
      <alignment wrapText="1"/>
      <protection locked="0"/>
    </xf>
    <xf numFmtId="0" fontId="5" fillId="4" borderId="1" xfId="0" applyFont="1" applyFill="1" applyBorder="1" applyAlignment="1" applyProtection="1">
      <alignment wrapText="1"/>
      <protection locked="0"/>
    </xf>
    <xf numFmtId="164" fontId="5" fillId="4" borderId="8" xfId="1" applyFont="1" applyFill="1" applyBorder="1" applyAlignment="1" applyProtection="1">
      <alignment wrapText="1"/>
      <protection locked="0"/>
    </xf>
    <xf numFmtId="164" fontId="5" fillId="4" borderId="27" xfId="1" applyFont="1" applyFill="1" applyBorder="1" applyAlignment="1" applyProtection="1">
      <alignment wrapText="1"/>
      <protection locked="0"/>
    </xf>
    <xf numFmtId="1" fontId="5" fillId="4" borderId="15" xfId="0" applyNumberFormat="1" applyFont="1" applyFill="1" applyBorder="1" applyAlignment="1" applyProtection="1">
      <alignment horizontal="center" wrapText="1"/>
      <protection locked="0"/>
    </xf>
    <xf numFmtId="1" fontId="5" fillId="4" borderId="15" xfId="0" applyNumberFormat="1" applyFont="1" applyFill="1" applyBorder="1" applyAlignment="1" applyProtection="1">
      <alignment wrapText="1"/>
      <protection locked="0"/>
    </xf>
    <xf numFmtId="167" fontId="2" fillId="4" borderId="7" xfId="1" applyNumberFormat="1" applyFont="1" applyFill="1" applyBorder="1" applyAlignment="1" applyProtection="1">
      <alignment wrapText="1"/>
      <protection locked="0"/>
    </xf>
    <xf numFmtId="167" fontId="2" fillId="4" borderId="8" xfId="1" applyNumberFormat="1" applyFont="1" applyFill="1" applyBorder="1" applyAlignment="1" applyProtection="1">
      <alignment wrapText="1"/>
      <protection locked="0"/>
    </xf>
    <xf numFmtId="167" fontId="5" fillId="4" borderId="8" xfId="1" applyNumberFormat="1" applyFont="1" applyFill="1" applyBorder="1" applyAlignment="1" applyProtection="1">
      <alignment wrapText="1"/>
      <protection locked="0"/>
    </xf>
    <xf numFmtId="167" fontId="5" fillId="4" borderId="11" xfId="1" applyNumberFormat="1" applyFont="1" applyFill="1" applyBorder="1" applyAlignment="1" applyProtection="1">
      <alignment wrapText="1"/>
      <protection locked="0"/>
    </xf>
    <xf numFmtId="0" fontId="6" fillId="2" borderId="2" xfId="0" applyFont="1" applyFill="1" applyBorder="1" applyAlignment="1">
      <alignment wrapText="1"/>
    </xf>
    <xf numFmtId="0" fontId="6" fillId="2" borderId="12" xfId="0" applyFont="1" applyFill="1" applyBorder="1" applyAlignment="1">
      <alignment wrapText="1"/>
    </xf>
    <xf numFmtId="0" fontId="6" fillId="2" borderId="39" xfId="0" applyFont="1" applyFill="1" applyBorder="1" applyAlignment="1">
      <alignment wrapText="1"/>
    </xf>
    <xf numFmtId="0" fontId="6" fillId="2" borderId="7" xfId="0" applyFont="1" applyFill="1" applyBorder="1" applyAlignment="1">
      <alignment wrapText="1"/>
    </xf>
    <xf numFmtId="0" fontId="5" fillId="3" borderId="3" xfId="0" applyFont="1" applyFill="1" applyBorder="1" applyAlignment="1">
      <alignment wrapText="1"/>
    </xf>
    <xf numFmtId="0" fontId="5" fillId="3" borderId="1" xfId="0" applyFont="1" applyFill="1" applyBorder="1" applyAlignment="1">
      <alignment wrapText="1"/>
    </xf>
    <xf numFmtId="166" fontId="5" fillId="0" borderId="8" xfId="0" applyNumberFormat="1" applyFont="1" applyFill="1" applyBorder="1" applyAlignment="1">
      <alignment wrapText="1"/>
    </xf>
    <xf numFmtId="166" fontId="5" fillId="0" borderId="44" xfId="0" applyNumberFormat="1" applyFont="1" applyFill="1" applyBorder="1" applyAlignment="1">
      <alignment wrapText="1"/>
    </xf>
    <xf numFmtId="166" fontId="5" fillId="0" borderId="11" xfId="0" applyNumberFormat="1" applyFont="1" applyFill="1" applyBorder="1" applyAlignment="1">
      <alignment wrapText="1"/>
    </xf>
    <xf numFmtId="0" fontId="5" fillId="0" borderId="0" xfId="0" applyFont="1" applyFill="1"/>
    <xf numFmtId="0" fontId="6" fillId="2" borderId="4" xfId="0" applyFont="1" applyFill="1" applyBorder="1" applyAlignment="1">
      <alignment wrapText="1"/>
    </xf>
    <xf numFmtId="164" fontId="6" fillId="2" borderId="28" xfId="1" applyFont="1" applyFill="1" applyBorder="1" applyAlignment="1">
      <alignment wrapText="1"/>
    </xf>
    <xf numFmtId="167" fontId="5" fillId="0" borderId="1" xfId="0" applyNumberFormat="1" applyFont="1" applyFill="1" applyBorder="1" applyAlignment="1">
      <alignment wrapText="1"/>
    </xf>
    <xf numFmtId="0" fontId="5" fillId="0" borderId="0" xfId="0" applyFont="1" applyFill="1" applyAlignment="1">
      <alignment wrapText="1"/>
    </xf>
    <xf numFmtId="0" fontId="10" fillId="0" borderId="0" xfId="0" applyFont="1" applyFill="1" applyBorder="1" applyAlignment="1">
      <alignment wrapText="1"/>
    </xf>
    <xf numFmtId="165" fontId="8" fillId="0" borderId="0" xfId="0" applyNumberFormat="1" applyFont="1" applyFill="1" applyBorder="1" applyAlignment="1">
      <alignment wrapText="1"/>
    </xf>
    <xf numFmtId="166" fontId="5" fillId="4" borderId="8" xfId="0" applyNumberFormat="1" applyFont="1" applyFill="1" applyBorder="1" applyAlignment="1" applyProtection="1">
      <alignment wrapText="1"/>
      <protection locked="0"/>
    </xf>
    <xf numFmtId="0" fontId="5" fillId="0" borderId="3" xfId="0" applyFont="1" applyBorder="1" applyAlignment="1">
      <alignment vertical="top" wrapText="1"/>
    </xf>
    <xf numFmtId="0" fontId="5" fillId="0" borderId="9" xfId="0" applyFont="1" applyBorder="1" applyAlignment="1">
      <alignment vertical="top" wrapText="1"/>
    </xf>
    <xf numFmtId="0" fontId="5" fillId="4" borderId="39" xfId="0" applyFont="1" applyFill="1" applyBorder="1" applyAlignment="1" applyProtection="1">
      <alignment horizontal="center" vertical="top" wrapText="1"/>
      <protection locked="0"/>
    </xf>
    <xf numFmtId="0" fontId="5" fillId="4" borderId="4" xfId="0" applyFont="1" applyFill="1" applyBorder="1" applyAlignment="1" applyProtection="1">
      <alignment horizontal="center" vertical="top" wrapText="1"/>
      <protection locked="0"/>
    </xf>
    <xf numFmtId="0" fontId="5" fillId="4" borderId="28" xfId="0" applyFont="1" applyFill="1" applyBorder="1" applyAlignment="1" applyProtection="1">
      <alignment horizontal="center" vertical="top" wrapText="1"/>
      <protection locked="0"/>
    </xf>
    <xf numFmtId="0" fontId="5" fillId="4" borderId="15" xfId="0" applyFont="1" applyFill="1" applyBorder="1" applyAlignment="1" applyProtection="1">
      <alignment horizontal="center" vertical="top" wrapText="1"/>
      <protection locked="0"/>
    </xf>
    <xf numFmtId="0" fontId="5" fillId="4" borderId="5" xfId="0" applyFont="1" applyFill="1" applyBorder="1" applyAlignment="1" applyProtection="1">
      <alignment horizontal="center" vertical="top" wrapText="1"/>
      <protection locked="0"/>
    </xf>
    <xf numFmtId="0" fontId="5" fillId="4" borderId="30" xfId="0" applyFont="1" applyFill="1" applyBorder="1" applyAlignment="1" applyProtection="1">
      <alignment horizontal="center" vertical="top" wrapText="1"/>
      <protection locked="0"/>
    </xf>
    <xf numFmtId="0" fontId="5" fillId="4" borderId="34" xfId="0" applyFont="1" applyFill="1" applyBorder="1" applyAlignment="1" applyProtection="1">
      <alignment horizontal="center" vertical="top" wrapText="1"/>
      <protection locked="0"/>
    </xf>
    <xf numFmtId="0" fontId="5" fillId="4" borderId="35" xfId="0" applyFont="1" applyFill="1" applyBorder="1" applyAlignment="1" applyProtection="1">
      <alignment horizontal="center" vertical="top" wrapText="1"/>
      <protection locked="0"/>
    </xf>
    <xf numFmtId="0" fontId="5" fillId="4" borderId="36" xfId="0" applyFont="1" applyFill="1" applyBorder="1" applyAlignment="1" applyProtection="1">
      <alignment horizontal="center" vertical="top" wrapText="1"/>
      <protection locked="0"/>
    </xf>
    <xf numFmtId="0" fontId="5" fillId="4" borderId="37" xfId="0" applyFont="1" applyFill="1" applyBorder="1" applyAlignment="1" applyProtection="1">
      <alignment horizontal="center" vertical="top" wrapText="1"/>
      <protection locked="0"/>
    </xf>
    <xf numFmtId="0" fontId="5" fillId="4" borderId="0" xfId="0" applyFont="1" applyFill="1" applyBorder="1" applyAlignment="1" applyProtection="1">
      <alignment horizontal="center" vertical="top" wrapText="1"/>
      <protection locked="0"/>
    </xf>
    <xf numFmtId="0" fontId="5" fillId="4" borderId="23" xfId="0" applyFont="1" applyFill="1" applyBorder="1" applyAlignment="1" applyProtection="1">
      <alignment horizontal="center" vertical="top" wrapText="1"/>
      <protection locked="0"/>
    </xf>
    <xf numFmtId="0" fontId="5" fillId="4" borderId="38" xfId="0" applyFont="1" applyFill="1" applyBorder="1" applyAlignment="1" applyProtection="1">
      <alignment horizontal="center" vertical="top" wrapText="1"/>
      <protection locked="0"/>
    </xf>
    <xf numFmtId="0" fontId="5" fillId="4" borderId="25" xfId="0" applyFont="1" applyFill="1" applyBorder="1" applyAlignment="1" applyProtection="1">
      <alignment horizontal="center" vertical="top" wrapText="1"/>
      <protection locked="0"/>
    </xf>
    <xf numFmtId="0" fontId="5" fillId="4" borderId="26" xfId="0" applyFont="1" applyFill="1" applyBorder="1" applyAlignment="1" applyProtection="1">
      <alignment horizontal="center" vertical="top" wrapText="1"/>
      <protection locked="0"/>
    </xf>
    <xf numFmtId="164" fontId="5" fillId="3" borderId="1" xfId="1" applyFont="1" applyFill="1" applyBorder="1" applyAlignment="1">
      <alignment wrapText="1"/>
    </xf>
    <xf numFmtId="164" fontId="5" fillId="3" borderId="10" xfId="1" applyFont="1" applyFill="1" applyBorder="1" applyAlignment="1">
      <alignment wrapText="1"/>
    </xf>
    <xf numFmtId="44" fontId="3" fillId="5" borderId="16" xfId="0" applyNumberFormat="1" applyFont="1" applyFill="1" applyBorder="1" applyAlignment="1">
      <alignment horizontal="left"/>
    </xf>
    <xf numFmtId="0" fontId="3" fillId="5" borderId="6" xfId="0" applyFont="1" applyFill="1" applyBorder="1" applyAlignment="1">
      <alignment horizontal="left"/>
    </xf>
    <xf numFmtId="0" fontId="3" fillId="6" borderId="18" xfId="0" applyFont="1" applyFill="1" applyBorder="1" applyAlignment="1">
      <alignment horizontal="left" wrapText="1"/>
    </xf>
    <xf numFmtId="0" fontId="3" fillId="6" borderId="19" xfId="0" applyFont="1" applyFill="1" applyBorder="1" applyAlignment="1">
      <alignment horizontal="left" wrapText="1"/>
    </xf>
    <xf numFmtId="0" fontId="3" fillId="2" borderId="42" xfId="0" applyFont="1" applyFill="1" applyBorder="1" applyAlignment="1">
      <alignment wrapText="1"/>
    </xf>
    <xf numFmtId="164" fontId="2" fillId="3" borderId="12" xfId="1" applyFont="1" applyFill="1" applyBorder="1" applyAlignment="1">
      <alignment wrapText="1"/>
    </xf>
    <xf numFmtId="0" fontId="0" fillId="0" borderId="12" xfId="0" applyBorder="1" applyAlignment="1">
      <alignment wrapText="1"/>
    </xf>
    <xf numFmtId="164" fontId="2" fillId="3" borderId="1" xfId="1" applyFont="1" applyFill="1" applyBorder="1" applyAlignment="1">
      <alignment wrapText="1"/>
    </xf>
    <xf numFmtId="0" fontId="0" fillId="0" borderId="1" xfId="0" applyBorder="1" applyAlignment="1">
      <alignment wrapText="1"/>
    </xf>
    <xf numFmtId="0" fontId="3" fillId="2" borderId="5" xfId="0" applyFont="1" applyFill="1" applyBorder="1" applyAlignment="1">
      <alignment wrapText="1"/>
    </xf>
    <xf numFmtId="164" fontId="5" fillId="4" borderId="15" xfId="1" applyFont="1" applyFill="1" applyBorder="1" applyAlignment="1" applyProtection="1">
      <alignment wrapText="1"/>
      <protection locked="0"/>
    </xf>
    <xf numFmtId="164" fontId="5" fillId="4" borderId="5" xfId="1" applyFont="1" applyFill="1" applyBorder="1" applyAlignment="1" applyProtection="1">
      <alignment wrapText="1"/>
      <protection locked="0"/>
    </xf>
    <xf numFmtId="164" fontId="5" fillId="0" borderId="15" xfId="1" applyFont="1" applyFill="1" applyBorder="1" applyAlignment="1">
      <alignment wrapText="1"/>
    </xf>
    <xf numFmtId="164" fontId="5" fillId="0" borderId="5" xfId="1" applyFont="1" applyFill="1" applyBorder="1" applyAlignment="1">
      <alignment wrapText="1"/>
    </xf>
    <xf numFmtId="0" fontId="3" fillId="7" borderId="18" xfId="0" applyFont="1" applyFill="1" applyBorder="1"/>
    <xf numFmtId="0" fontId="0" fillId="0" borderId="19" xfId="0" applyBorder="1"/>
    <xf numFmtId="0" fontId="8" fillId="0" borderId="0" xfId="0" applyFont="1" applyAlignment="1">
      <alignment wrapText="1"/>
    </xf>
    <xf numFmtId="0" fontId="9" fillId="0" borderId="0" xfId="0" applyFont="1" applyAlignment="1">
      <alignment wrapText="1"/>
    </xf>
    <xf numFmtId="0" fontId="10" fillId="0" borderId="35" xfId="0" applyFont="1" applyFill="1" applyBorder="1" applyAlignment="1">
      <alignment wrapText="1"/>
    </xf>
    <xf numFmtId="0" fontId="9" fillId="0" borderId="35" xfId="0" applyFont="1" applyBorder="1" applyAlignment="1">
      <alignment wrapText="1"/>
    </xf>
    <xf numFmtId="0" fontId="8" fillId="5" borderId="43" xfId="0" applyFont="1" applyFill="1" applyBorder="1" applyAlignment="1">
      <alignment wrapText="1"/>
    </xf>
    <xf numFmtId="0" fontId="9" fillId="0" borderId="6" xfId="0" applyFont="1" applyBorder="1" applyAlignment="1">
      <alignment wrapText="1"/>
    </xf>
    <xf numFmtId="0" fontId="9" fillId="0" borderId="14" xfId="0" applyFont="1" applyBorder="1" applyAlignment="1">
      <alignment wrapText="1"/>
    </xf>
    <xf numFmtId="0" fontId="6" fillId="2" borderId="4" xfId="0" applyFont="1" applyFill="1" applyBorder="1" applyAlignment="1">
      <alignment wrapText="1"/>
    </xf>
    <xf numFmtId="0" fontId="5" fillId="0" borderId="4" xfId="0" applyFont="1" applyBorder="1" applyAlignment="1">
      <alignment wrapText="1"/>
    </xf>
    <xf numFmtId="166" fontId="5" fillId="4" borderId="15" xfId="0" applyNumberFormat="1" applyFont="1" applyFill="1" applyBorder="1" applyAlignment="1" applyProtection="1">
      <alignment wrapText="1"/>
      <protection locked="0"/>
    </xf>
    <xf numFmtId="0" fontId="5" fillId="0" borderId="5" xfId="0" applyFont="1" applyBorder="1" applyAlignment="1" applyProtection="1">
      <alignment wrapText="1"/>
      <protection locked="0"/>
    </xf>
    <xf numFmtId="0" fontId="5" fillId="0" borderId="40" xfId="0" applyFont="1" applyBorder="1" applyAlignment="1" applyProtection="1">
      <alignment wrapText="1"/>
      <protection locked="0"/>
    </xf>
  </cellXfs>
  <cellStyles count="2">
    <cellStyle name="Standaard" xfId="0" builtinId="0"/>
    <cellStyle name="Valuta" xfId="1" builtinId="4"/>
  </cellStyles>
  <dxfs count="2">
    <dxf>
      <fill>
        <patternFill>
          <bgColor rgb="FFFF0000"/>
        </patternFill>
      </fill>
    </dxf>
    <dxf>
      <fill>
        <patternFill>
          <bgColor rgb="FFFF0000"/>
        </patternFill>
      </fill>
    </dxf>
  </dxfs>
  <tableStyles count="0" defaultTableStyle="TableStyleMedium9" defaultPivotStyle="PivotStyleLight16"/>
  <colors>
    <mruColors>
      <color rgb="FFFFFF99"/>
      <color rgb="FF0033CC"/>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43141</xdr:colOff>
      <xdr:row>56</xdr:row>
      <xdr:rowOff>93755</xdr:rowOff>
    </xdr:from>
    <xdr:to>
      <xdr:col>6</xdr:col>
      <xdr:colOff>1433791</xdr:colOff>
      <xdr:row>68</xdr:row>
      <xdr:rowOff>63500</xdr:rowOff>
    </xdr:to>
    <xdr:sp macro="" textlink="">
      <xdr:nvSpPr>
        <xdr:cNvPr id="3" name="Tekstvak 2" descr="test">
          <a:extLst>
            <a:ext uri="{FF2B5EF4-FFF2-40B4-BE49-F238E27FC236}">
              <a16:creationId xmlns:a16="http://schemas.microsoft.com/office/drawing/2014/main" id="{00000000-0008-0000-0000-000003000000}"/>
            </a:ext>
          </a:extLst>
        </xdr:cNvPr>
        <xdr:cNvSpPr txBox="1"/>
      </xdr:nvSpPr>
      <xdr:spPr>
        <a:xfrm>
          <a:off x="1059141" y="11765055"/>
          <a:ext cx="10052050" cy="233194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Uw totale inschrijfprijs is exclusief indexeringen gedurende de totale looptijd conform artikel 11.8 van de Overeenkomst.</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De door u gehanteerde stuksprijzen per opleiding zijn geldig gedurende de gehele looptijd van de overeenkomst incl. verlengingsopties.</a:t>
          </a:r>
        </a:p>
        <a:p>
          <a:r>
            <a:rPr lang="nl-NL" sz="1200" i="1" baseline="0">
              <a:solidFill>
                <a:sysClr val="windowText" lastClr="000000"/>
              </a:solidFill>
              <a:effectLst/>
              <a:latin typeface="+mn-lt"/>
              <a:ea typeface="+mn-ea"/>
              <a:cs typeface="+mn-cs"/>
            </a:rPr>
            <a:t>** E</a:t>
          </a:r>
          <a:r>
            <a:rPr lang="nl-NL" sz="1200" i="1">
              <a:solidFill>
                <a:sysClr val="windowText" lastClr="000000"/>
              </a:solidFill>
              <a:effectLst/>
              <a:latin typeface="+mn-lt"/>
              <a:ea typeface="+mn-ea"/>
              <a:cs typeface="+mn-cs"/>
            </a:rPr>
            <a:t>ventuele</a:t>
          </a:r>
          <a:r>
            <a:rPr lang="nl-NL" sz="1200" i="1" baseline="0">
              <a:solidFill>
                <a:sysClr val="windowText" lastClr="000000"/>
              </a:solidFill>
              <a:effectLst/>
              <a:latin typeface="+mn-lt"/>
              <a:ea typeface="+mn-ea"/>
              <a:cs typeface="+mn-cs"/>
            </a:rPr>
            <a:t> </a:t>
          </a:r>
          <a:r>
            <a:rPr lang="nl-NL" sz="1200" i="1">
              <a:solidFill>
                <a:sysClr val="windowText" lastClr="000000"/>
              </a:solidFill>
              <a:effectLst/>
              <a:latin typeface="+mn-lt"/>
              <a:ea typeface="+mn-ea"/>
              <a:cs typeface="+mn-cs"/>
            </a:rPr>
            <a:t>licentiekosten dienen</a:t>
          </a:r>
          <a:r>
            <a:rPr lang="nl-NL" sz="1200" i="1" baseline="0">
              <a:solidFill>
                <a:sysClr val="windowText" lastClr="000000"/>
              </a:solidFill>
              <a:effectLst/>
              <a:latin typeface="+mn-lt"/>
              <a:ea typeface="+mn-ea"/>
              <a:cs typeface="+mn-cs"/>
            </a:rPr>
            <a:t> verwerkt te</a:t>
          </a:r>
          <a:r>
            <a:rPr lang="nl-NL" sz="1200" i="1">
              <a:solidFill>
                <a:sysClr val="windowText" lastClr="000000"/>
              </a:solidFill>
              <a:effectLst/>
              <a:latin typeface="+mn-lt"/>
              <a:ea typeface="+mn-ea"/>
              <a:cs typeface="+mn-cs"/>
            </a:rPr>
            <a:t> zijn in de kosten</a:t>
          </a:r>
          <a:r>
            <a:rPr lang="nl-NL" sz="1200" i="1" baseline="0">
              <a:solidFill>
                <a:sysClr val="windowText" lastClr="000000"/>
              </a:solidFill>
              <a:effectLst/>
              <a:latin typeface="+mn-lt"/>
              <a:ea typeface="+mn-ea"/>
              <a:cs typeface="+mn-cs"/>
            </a:rPr>
            <a:t> voor gebruiksrecht</a:t>
          </a:r>
          <a:r>
            <a:rPr lang="nl-NL" sz="1200" i="1">
              <a:solidFill>
                <a:sysClr val="windowText" lastClr="000000"/>
              </a:solidFill>
              <a:effectLst/>
              <a:latin typeface="+mn-lt"/>
              <a:ea typeface="+mn-ea"/>
              <a:cs typeface="+mn-cs"/>
            </a:rPr>
            <a:t> oplossing voor 8</a:t>
          </a:r>
          <a:r>
            <a:rPr lang="nl-NL" sz="1200" i="1" baseline="0">
              <a:solidFill>
                <a:sysClr val="windowText" lastClr="000000"/>
              </a:solidFill>
              <a:effectLst/>
              <a:latin typeface="+mn-lt"/>
              <a:ea typeface="+mn-ea"/>
              <a:cs typeface="+mn-cs"/>
            </a:rPr>
            <a:t> </a:t>
          </a:r>
          <a:r>
            <a:rPr lang="nl-NL" sz="1200" i="1">
              <a:solidFill>
                <a:sysClr val="windowText" lastClr="000000"/>
              </a:solidFill>
              <a:effectLst/>
              <a:latin typeface="+mn-lt"/>
              <a:ea typeface="+mn-ea"/>
              <a:cs typeface="+mn-cs"/>
            </a:rPr>
            <a:t> jaar. </a:t>
          </a:r>
          <a:r>
            <a:rPr lang="nl-NL" sz="1200" i="1"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Bij onderschrijding van de bodemprijs cq overschrijding van de plafondprijs in de TCO wordt de Inschrijving terzijde gelegd en niet meegenomen voor verdere beoordeling.</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Opties : U dient de opties voor Inhuur Personeel  en Factuurverwerking nader te specificeren en als bijlage bij te voegen bij dit prijzenblad. </a:t>
          </a:r>
          <a:endParaRPr lang="nl-NL" sz="1200" i="1" baseline="0">
            <a:solidFill>
              <a:sysClr val="windowText" lastClr="000000"/>
            </a:solidFill>
          </a:endParaRPr>
        </a:p>
        <a:p>
          <a:r>
            <a:rPr lang="nl-NL" sz="1200" i="1" baseline="0">
              <a:solidFill>
                <a:sysClr val="windowText" lastClr="000000"/>
              </a:solidFill>
            </a:rPr>
            <a:t>***** Inhuur : Uurtarieven voor eventuele inzet van ICT functiegebieden gedurende looptijd incl. verlengingsopties. Voor de uurtarieven  gelden maximale uurtarieven. Bij overschrijding van het maximale uurtarief wordt de Inschrijving terzijde gelegd en niet meegenomen voor verdere beoordeling. De uurtarieven zijn de tarieven die gelden buiten de scope van deze aanbesteding. </a:t>
          </a:r>
          <a:r>
            <a:rPr lang="nl-NL" sz="1200" i="1" baseline="0">
              <a:solidFill>
                <a:sysClr val="windowText" lastClr="000000"/>
              </a:solidFill>
              <a:effectLst/>
              <a:latin typeface="+mn-lt"/>
              <a:ea typeface="+mn-ea"/>
              <a:cs typeface="+mn-cs"/>
            </a:rPr>
            <a:t>Uurtarieven gaan uit van werken remote of werken op locatie, en bij werken op locatie van een minimale inzet van 1 dagdeel.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18</xdr:row>
      <xdr:rowOff>38099</xdr:rowOff>
    </xdr:from>
    <xdr:to>
      <xdr:col>7</xdr:col>
      <xdr:colOff>1266824</xdr:colOff>
      <xdr:row>25</xdr:row>
      <xdr:rowOff>36285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025524" y="4519385"/>
          <a:ext cx="8695871" cy="1141186"/>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Prijzen zijn exclusief BTW, en zijn opgebouwd uit eenmalige kosten en jaarlijkse kosten (onderhoud koppelingen). </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Koppelingen dienen te voldoen aan de eisen zoals opgenomen in het Programma van Eisen, bijlage 2b.</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Indien het realiseren van een  koppeling en/of onderhoud van de  koppeling niet van toepassing is , dient Inschrijver in kolom Prijs per jaar €0,- in te vullen, en als bijlage bij het Prijzenblad een specificatie toe te voegen. </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Kosten  voor koppelingen, die op verzoek van Opdrachtgever niet behoeven te worden gerealiseerd, worden van de Implementatiekosten afgetrokken.</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58"/>
  <sheetViews>
    <sheetView tabSelected="1" view="pageBreakPreview" zoomScale="150" zoomScaleNormal="70" zoomScaleSheetLayoutView="150" workbookViewId="0">
      <selection activeCell="G30" sqref="G30"/>
    </sheetView>
  </sheetViews>
  <sheetFormatPr baseColWidth="10" defaultColWidth="8.6640625" defaultRowHeight="13" x14ac:dyDescent="0.15"/>
  <cols>
    <col min="1" max="1" width="8.6640625" style="11"/>
    <col min="2" max="2" width="4.6640625" style="11" customWidth="1"/>
    <col min="3" max="3" width="72.5" style="12" customWidth="1"/>
    <col min="4" max="4" width="14" style="12" customWidth="1"/>
    <col min="5" max="5" width="12.6640625" style="12" customWidth="1"/>
    <col min="6" max="6" width="14.5" style="12" customWidth="1"/>
    <col min="7" max="7" width="19.6640625" style="13" customWidth="1"/>
    <col min="8" max="16384" width="8.6640625" style="11"/>
  </cols>
  <sheetData>
    <row r="2" spans="3:8" ht="19" x14ac:dyDescent="0.2">
      <c r="C2" s="1" t="s">
        <v>73</v>
      </c>
    </row>
    <row r="3" spans="3:8" ht="19" x14ac:dyDescent="0.2">
      <c r="C3" s="1" t="s">
        <v>0</v>
      </c>
    </row>
    <row r="4" spans="3:8" ht="14" thickBot="1" x14ac:dyDescent="0.2">
      <c r="C4" s="11"/>
      <c r="D4" s="11"/>
      <c r="E4" s="11"/>
      <c r="F4" s="11"/>
    </row>
    <row r="5" spans="3:8" ht="15" thickBot="1" x14ac:dyDescent="0.2">
      <c r="C5" s="14" t="s">
        <v>1</v>
      </c>
      <c r="D5" s="15"/>
      <c r="E5" s="11"/>
      <c r="F5" s="11"/>
    </row>
    <row r="6" spans="3:8" x14ac:dyDescent="0.15">
      <c r="C6" s="16" t="s">
        <v>72</v>
      </c>
      <c r="D6" s="17"/>
      <c r="E6" s="11"/>
      <c r="F6" s="11"/>
    </row>
    <row r="7" spans="3:8" x14ac:dyDescent="0.15">
      <c r="C7" s="16" t="s">
        <v>2</v>
      </c>
      <c r="D7" s="17"/>
      <c r="E7" s="11"/>
      <c r="F7" s="11"/>
    </row>
    <row r="8" spans="3:8" x14ac:dyDescent="0.15">
      <c r="C8" s="16" t="s">
        <v>3</v>
      </c>
      <c r="D8" s="17"/>
      <c r="E8" s="11"/>
      <c r="F8" s="11"/>
    </row>
    <row r="9" spans="3:8" ht="14" thickBot="1" x14ac:dyDescent="0.2">
      <c r="C9" s="18" t="s">
        <v>4</v>
      </c>
      <c r="D9" s="19"/>
      <c r="E9" s="11"/>
      <c r="F9" s="11"/>
    </row>
    <row r="10" spans="3:8" ht="14" thickBot="1" x14ac:dyDescent="0.2">
      <c r="C10" s="11"/>
      <c r="D10" s="11"/>
      <c r="E10" s="11"/>
      <c r="F10" s="11"/>
    </row>
    <row r="11" spans="3:8" ht="38" x14ac:dyDescent="0.2">
      <c r="C11" s="2" t="s">
        <v>5</v>
      </c>
      <c r="D11" s="44" t="s">
        <v>6</v>
      </c>
      <c r="E11" s="44" t="s">
        <v>7</v>
      </c>
      <c r="F11" s="44" t="s">
        <v>8</v>
      </c>
      <c r="G11" s="3" t="s">
        <v>9</v>
      </c>
      <c r="H11" s="20"/>
    </row>
    <row r="12" spans="3:8" ht="14" x14ac:dyDescent="0.15">
      <c r="C12" s="21" t="s">
        <v>10</v>
      </c>
      <c r="D12" s="22">
        <v>4100</v>
      </c>
      <c r="E12" s="53">
        <v>0</v>
      </c>
      <c r="F12" s="54"/>
      <c r="G12" s="23">
        <f>+E12*F12</f>
        <v>0</v>
      </c>
      <c r="H12" s="20"/>
    </row>
    <row r="13" spans="3:8" ht="14" x14ac:dyDescent="0.15">
      <c r="C13" s="21" t="s">
        <v>11</v>
      </c>
      <c r="D13" s="22">
        <v>4100</v>
      </c>
      <c r="E13" s="53">
        <v>0</v>
      </c>
      <c r="F13" s="54"/>
      <c r="G13" s="23">
        <f t="shared" ref="G13:G14" si="0">+E13*F13</f>
        <v>0</v>
      </c>
      <c r="H13" s="20"/>
    </row>
    <row r="14" spans="3:8" ht="14" x14ac:dyDescent="0.15">
      <c r="C14" s="21" t="s">
        <v>12</v>
      </c>
      <c r="D14" s="22">
        <v>4100</v>
      </c>
      <c r="E14" s="53">
        <v>0</v>
      </c>
      <c r="F14" s="54"/>
      <c r="G14" s="23">
        <f t="shared" si="0"/>
        <v>0</v>
      </c>
      <c r="H14" s="20"/>
    </row>
    <row r="15" spans="3:8" ht="14" x14ac:dyDescent="0.15">
      <c r="C15" s="21" t="s">
        <v>13</v>
      </c>
      <c r="D15" s="22">
        <v>4100</v>
      </c>
      <c r="E15" s="22"/>
      <c r="F15" s="22"/>
      <c r="G15" s="55">
        <v>0</v>
      </c>
      <c r="H15" s="20"/>
    </row>
    <row r="16" spans="3:8" ht="14" x14ac:dyDescent="0.15">
      <c r="C16" s="21" t="s">
        <v>14</v>
      </c>
      <c r="D16" s="22">
        <v>4100</v>
      </c>
      <c r="E16" s="53">
        <v>0</v>
      </c>
      <c r="F16" s="54"/>
      <c r="G16" s="23">
        <f>+E16*F16</f>
        <v>0</v>
      </c>
      <c r="H16" s="20"/>
    </row>
    <row r="17" spans="2:8" ht="15" thickBot="1" x14ac:dyDescent="0.2">
      <c r="C17" s="21" t="s">
        <v>15</v>
      </c>
      <c r="D17" s="22">
        <v>4100</v>
      </c>
      <c r="E17" s="22"/>
      <c r="F17" s="22"/>
      <c r="G17" s="23">
        <f>+Koppelingen!H11</f>
        <v>0</v>
      </c>
      <c r="H17" s="20"/>
    </row>
    <row r="18" spans="2:8" ht="19" thickBot="1" x14ac:dyDescent="0.25">
      <c r="C18" s="113" t="s">
        <v>16</v>
      </c>
      <c r="D18" s="114"/>
      <c r="E18" s="114" t="s">
        <v>16</v>
      </c>
      <c r="F18" s="114"/>
      <c r="G18" s="26">
        <f>SUM(G12:G17)</f>
        <v>0</v>
      </c>
      <c r="H18" s="20"/>
    </row>
    <row r="19" spans="2:8" ht="14" thickBot="1" x14ac:dyDescent="0.2">
      <c r="C19" s="27"/>
      <c r="D19" s="28"/>
      <c r="E19" s="28"/>
      <c r="F19" s="28"/>
      <c r="G19" s="28"/>
      <c r="H19" s="28"/>
    </row>
    <row r="20" spans="2:8" ht="57" x14ac:dyDescent="0.2">
      <c r="B20" s="20"/>
      <c r="C20" s="5" t="s">
        <v>17</v>
      </c>
      <c r="D20" s="6" t="s">
        <v>6</v>
      </c>
      <c r="E20" s="6" t="s">
        <v>18</v>
      </c>
      <c r="F20" s="6" t="s">
        <v>57</v>
      </c>
      <c r="G20" s="7" t="s">
        <v>9</v>
      </c>
      <c r="H20" s="20"/>
    </row>
    <row r="21" spans="2:8" ht="14" x14ac:dyDescent="0.15">
      <c r="B21" s="20"/>
      <c r="C21" s="29" t="s">
        <v>19</v>
      </c>
      <c r="D21" s="30">
        <v>25</v>
      </c>
      <c r="E21" s="56">
        <v>0</v>
      </c>
      <c r="F21" s="57"/>
      <c r="G21" s="23">
        <f>+E21*F21</f>
        <v>0</v>
      </c>
      <c r="H21" s="20"/>
    </row>
    <row r="22" spans="2:8" ht="14" x14ac:dyDescent="0.15">
      <c r="B22" s="20"/>
      <c r="C22" s="21" t="s">
        <v>20</v>
      </c>
      <c r="D22" s="22">
        <v>2</v>
      </c>
      <c r="E22" s="53">
        <v>0</v>
      </c>
      <c r="F22" s="57"/>
      <c r="G22" s="23">
        <f t="shared" ref="G22:G23" si="1">+E22*F22</f>
        <v>0</v>
      </c>
      <c r="H22" s="20"/>
    </row>
    <row r="23" spans="2:8" ht="15" thickBot="1" x14ac:dyDescent="0.2">
      <c r="B23" s="20"/>
      <c r="C23" s="21" t="s">
        <v>62</v>
      </c>
      <c r="D23" s="22">
        <v>200</v>
      </c>
      <c r="E23" s="53">
        <v>0</v>
      </c>
      <c r="F23" s="58"/>
      <c r="G23" s="23">
        <f t="shared" si="1"/>
        <v>0</v>
      </c>
      <c r="H23" s="20"/>
    </row>
    <row r="24" spans="2:8" ht="19" thickBot="1" x14ac:dyDescent="0.25">
      <c r="B24" s="20"/>
      <c r="C24" s="113" t="s">
        <v>21</v>
      </c>
      <c r="D24" s="114"/>
      <c r="E24" s="114" t="s">
        <v>49</v>
      </c>
      <c r="F24" s="114"/>
      <c r="G24" s="26">
        <f>SUM(G21:G23)</f>
        <v>0</v>
      </c>
      <c r="H24" s="20"/>
    </row>
    <row r="25" spans="2:8" x14ac:dyDescent="0.15">
      <c r="D25" s="31"/>
    </row>
    <row r="26" spans="2:8" ht="19" x14ac:dyDescent="0.2">
      <c r="C26" s="8" t="s">
        <v>22</v>
      </c>
      <c r="D26" s="9"/>
      <c r="E26" s="108" t="s">
        <v>23</v>
      </c>
      <c r="F26" s="108"/>
      <c r="G26" s="10" t="s">
        <v>9</v>
      </c>
    </row>
    <row r="27" spans="2:8" ht="28" x14ac:dyDescent="0.15">
      <c r="C27" s="29" t="s">
        <v>71</v>
      </c>
      <c r="D27" s="30">
        <v>4100</v>
      </c>
      <c r="E27" s="109">
        <v>0</v>
      </c>
      <c r="F27" s="110"/>
      <c r="G27" s="23">
        <f>D27*E27*8</f>
        <v>0</v>
      </c>
    </row>
    <row r="28" spans="2:8" ht="14" x14ac:dyDescent="0.15">
      <c r="C28" s="29" t="s">
        <v>24</v>
      </c>
      <c r="D28" s="30">
        <v>4100</v>
      </c>
      <c r="E28" s="111"/>
      <c r="F28" s="112"/>
      <c r="G28" s="23">
        <f>+Koppelingen!H12</f>
        <v>0</v>
      </c>
    </row>
    <row r="29" spans="2:8" ht="14" x14ac:dyDescent="0.15">
      <c r="C29" s="21" t="s">
        <v>25</v>
      </c>
      <c r="D29" s="22">
        <v>4100</v>
      </c>
      <c r="E29" s="109">
        <v>0</v>
      </c>
      <c r="F29" s="110"/>
      <c r="G29" s="23">
        <f>D29*E29*8</f>
        <v>0</v>
      </c>
    </row>
    <row r="30" spans="2:8" ht="19" thickBot="1" x14ac:dyDescent="0.25">
      <c r="C30" s="45" t="s">
        <v>58</v>
      </c>
      <c r="D30" s="46"/>
      <c r="E30" s="99">
        <f>+E27+E28+E29</f>
        <v>0</v>
      </c>
      <c r="F30" s="100"/>
      <c r="G30" s="4">
        <f>SUM(G27:G29)</f>
        <v>0</v>
      </c>
    </row>
    <row r="31" spans="2:8" ht="14" thickBot="1" x14ac:dyDescent="0.2">
      <c r="C31" s="27"/>
      <c r="D31" s="28"/>
      <c r="E31" s="28"/>
      <c r="F31" s="28"/>
      <c r="G31" s="32"/>
    </row>
    <row r="32" spans="2:8" ht="21.75" customHeight="1" thickBot="1" x14ac:dyDescent="0.25">
      <c r="C32" s="101" t="s">
        <v>26</v>
      </c>
      <c r="D32" s="102"/>
      <c r="E32" s="102"/>
      <c r="F32" s="102"/>
      <c r="G32" s="33">
        <f>+G18+G24+G30</f>
        <v>0</v>
      </c>
    </row>
    <row r="33" spans="3:7" x14ac:dyDescent="0.15">
      <c r="C33" s="34"/>
      <c r="D33" s="35"/>
      <c r="E33" s="35"/>
      <c r="F33" s="35"/>
      <c r="G33" s="36"/>
    </row>
    <row r="34" spans="3:7" ht="16" x14ac:dyDescent="0.2">
      <c r="C34" s="52" t="s">
        <v>27</v>
      </c>
      <c r="D34" s="37"/>
      <c r="E34" s="38"/>
      <c r="F34" s="28"/>
      <c r="G34" s="32"/>
    </row>
    <row r="35" spans="3:7" ht="14" thickBot="1" x14ac:dyDescent="0.2">
      <c r="C35" s="24"/>
      <c r="D35" s="25"/>
      <c r="E35" s="25"/>
      <c r="F35" s="25"/>
      <c r="G35" s="39"/>
    </row>
    <row r="36" spans="3:7" ht="20" thickBot="1" x14ac:dyDescent="0.25">
      <c r="C36" s="2" t="s">
        <v>63</v>
      </c>
      <c r="D36" s="48" t="s">
        <v>28</v>
      </c>
      <c r="E36" s="103" t="s">
        <v>59</v>
      </c>
      <c r="F36" s="103"/>
      <c r="G36" s="3" t="s">
        <v>9</v>
      </c>
    </row>
    <row r="37" spans="3:7" ht="16" x14ac:dyDescent="0.2">
      <c r="C37" s="49" t="s">
        <v>67</v>
      </c>
      <c r="D37" s="50" t="s">
        <v>29</v>
      </c>
      <c r="E37" s="104" t="s">
        <v>66</v>
      </c>
      <c r="F37" s="105"/>
      <c r="G37" s="59">
        <v>0</v>
      </c>
    </row>
    <row r="38" spans="3:7" ht="16" x14ac:dyDescent="0.2">
      <c r="C38" s="51" t="s">
        <v>68</v>
      </c>
      <c r="D38" s="47" t="s">
        <v>29</v>
      </c>
      <c r="E38" s="106" t="s">
        <v>66</v>
      </c>
      <c r="F38" s="107"/>
      <c r="G38" s="60">
        <v>0</v>
      </c>
    </row>
    <row r="39" spans="3:7" ht="16" x14ac:dyDescent="0.2">
      <c r="C39" s="51" t="s">
        <v>69</v>
      </c>
      <c r="D39" s="47" t="s">
        <v>29</v>
      </c>
      <c r="E39" s="106" t="s">
        <v>66</v>
      </c>
      <c r="F39" s="107"/>
      <c r="G39" s="60">
        <v>0</v>
      </c>
    </row>
    <row r="40" spans="3:7" ht="14" customHeight="1" x14ac:dyDescent="0.2">
      <c r="C40" s="51" t="s">
        <v>70</v>
      </c>
      <c r="D40" s="47" t="s">
        <v>29</v>
      </c>
      <c r="E40" s="106" t="s">
        <v>66</v>
      </c>
      <c r="F40" s="107"/>
      <c r="G40" s="60">
        <v>0</v>
      </c>
    </row>
    <row r="41" spans="3:7" ht="14" x14ac:dyDescent="0.15">
      <c r="C41" s="21" t="s">
        <v>65</v>
      </c>
      <c r="D41" s="22" t="s">
        <v>30</v>
      </c>
      <c r="E41" s="97"/>
      <c r="F41" s="97"/>
      <c r="G41" s="61">
        <v>0</v>
      </c>
    </row>
    <row r="42" spans="3:7" ht="14" x14ac:dyDescent="0.15">
      <c r="C42" s="21" t="s">
        <v>64</v>
      </c>
      <c r="D42" s="22" t="s">
        <v>31</v>
      </c>
      <c r="E42" s="97"/>
      <c r="F42" s="97"/>
      <c r="G42" s="61">
        <v>0</v>
      </c>
    </row>
    <row r="43" spans="3:7" ht="15" x14ac:dyDescent="0.15">
      <c r="C43" s="51" t="s">
        <v>60</v>
      </c>
      <c r="D43" s="22" t="s">
        <v>30</v>
      </c>
      <c r="E43" s="97"/>
      <c r="F43" s="97"/>
      <c r="G43" s="61">
        <v>0</v>
      </c>
    </row>
    <row r="44" spans="3:7" ht="15" x14ac:dyDescent="0.15">
      <c r="C44" s="51" t="s">
        <v>61</v>
      </c>
      <c r="D44" s="22" t="s">
        <v>31</v>
      </c>
      <c r="E44" s="97"/>
      <c r="F44" s="97"/>
      <c r="G44" s="61">
        <v>0</v>
      </c>
    </row>
    <row r="45" spans="3:7" ht="14" x14ac:dyDescent="0.15">
      <c r="C45" s="21" t="s">
        <v>32</v>
      </c>
      <c r="D45" s="22" t="s">
        <v>33</v>
      </c>
      <c r="E45" s="97"/>
      <c r="F45" s="97"/>
      <c r="G45" s="61">
        <v>0</v>
      </c>
    </row>
    <row r="46" spans="3:7" ht="29" thickBot="1" x14ac:dyDescent="0.2">
      <c r="C46" s="40" t="s">
        <v>34</v>
      </c>
      <c r="D46" s="41" t="s">
        <v>35</v>
      </c>
      <c r="E46" s="98"/>
      <c r="F46" s="98"/>
      <c r="G46" s="62">
        <v>0</v>
      </c>
    </row>
    <row r="48" spans="3:7" ht="14" thickBot="1" x14ac:dyDescent="0.2"/>
    <row r="49" spans="3:7" ht="23" customHeight="1" x14ac:dyDescent="0.15">
      <c r="C49" s="42" t="s">
        <v>36</v>
      </c>
      <c r="D49" s="82"/>
      <c r="E49" s="83"/>
      <c r="F49" s="83"/>
      <c r="G49" s="84"/>
    </row>
    <row r="50" spans="3:7" ht="20" customHeight="1" x14ac:dyDescent="0.15">
      <c r="C50" s="43" t="s">
        <v>37</v>
      </c>
      <c r="D50" s="85"/>
      <c r="E50" s="86"/>
      <c r="F50" s="86"/>
      <c r="G50" s="87"/>
    </row>
    <row r="51" spans="3:7" ht="27" customHeight="1" x14ac:dyDescent="0.15">
      <c r="C51" s="43" t="s">
        <v>38</v>
      </c>
      <c r="D51" s="85"/>
      <c r="E51" s="86"/>
      <c r="F51" s="86"/>
      <c r="G51" s="87"/>
    </row>
    <row r="52" spans="3:7" x14ac:dyDescent="0.15">
      <c r="C52" s="80" t="s">
        <v>39</v>
      </c>
      <c r="D52" s="88"/>
      <c r="E52" s="89"/>
      <c r="F52" s="89"/>
      <c r="G52" s="90"/>
    </row>
    <row r="53" spans="3:7" x14ac:dyDescent="0.15">
      <c r="C53" s="80"/>
      <c r="D53" s="91"/>
      <c r="E53" s="92"/>
      <c r="F53" s="92"/>
      <c r="G53" s="93"/>
    </row>
    <row r="54" spans="3:7" x14ac:dyDescent="0.15">
      <c r="C54" s="80"/>
      <c r="D54" s="91"/>
      <c r="E54" s="92"/>
      <c r="F54" s="92"/>
      <c r="G54" s="93"/>
    </row>
    <row r="55" spans="3:7" x14ac:dyDescent="0.15">
      <c r="C55" s="80"/>
      <c r="D55" s="91"/>
      <c r="E55" s="92"/>
      <c r="F55" s="92"/>
      <c r="G55" s="93"/>
    </row>
    <row r="56" spans="3:7" ht="14" thickBot="1" x14ac:dyDescent="0.2">
      <c r="C56" s="81"/>
      <c r="D56" s="94"/>
      <c r="E56" s="95"/>
      <c r="F56" s="95"/>
      <c r="G56" s="96"/>
    </row>
    <row r="57" spans="3:7" ht="27.75" customHeight="1" x14ac:dyDescent="0.15"/>
    <row r="58" spans="3:7" ht="29.25" customHeight="1" x14ac:dyDescent="0.15"/>
  </sheetData>
  <sheetProtection algorithmName="SHA-512" hashValue="bA4yvPEbyfSuULC+R5SFXYb1QavjNy8EBTx0z6yJrrP5rq3R+9He0FkRQQV/cldO1D3ATHTN3DMjvaKnMMlxcg==" saltValue="Fg4LXoAyAkz0VedgiSAg/w==" spinCount="100000" sheet="1" objects="1" scenarios="1"/>
  <mergeCells count="24">
    <mergeCell ref="E26:F26"/>
    <mergeCell ref="E27:F27"/>
    <mergeCell ref="E28:F28"/>
    <mergeCell ref="E29:F29"/>
    <mergeCell ref="C18:F18"/>
    <mergeCell ref="C24:F24"/>
    <mergeCell ref="E45:F45"/>
    <mergeCell ref="E46:F46"/>
    <mergeCell ref="E43:F43"/>
    <mergeCell ref="E44:F44"/>
    <mergeCell ref="E30:F30"/>
    <mergeCell ref="E42:F42"/>
    <mergeCell ref="C32:F32"/>
    <mergeCell ref="E36:F36"/>
    <mergeCell ref="E41:F41"/>
    <mergeCell ref="E37:F37"/>
    <mergeCell ref="E38:F38"/>
    <mergeCell ref="E40:F40"/>
    <mergeCell ref="E39:F39"/>
    <mergeCell ref="C52:C56"/>
    <mergeCell ref="D49:G49"/>
    <mergeCell ref="D50:G50"/>
    <mergeCell ref="D51:G51"/>
    <mergeCell ref="D52:G56"/>
  </mergeCells>
  <conditionalFormatting sqref="G32">
    <cfRule type="cellIs" dxfId="1" priority="3" operator="greaterThan">
      <formula>550000</formula>
    </cfRule>
    <cfRule type="cellIs" dxfId="0" priority="4" operator="lessThanOrEqual">
      <formula>350000</formula>
    </cfRule>
  </conditionalFormatting>
  <dataValidations count="1">
    <dataValidation allowBlank="1" showInputMessage="1" showErrorMessage="1" promptTitle="Let op!" prompt="Het is niet toegestaan boven het plafondbudget in te schrijven!" sqref="G32:G34" xr:uid="{79D036D9-10A1-4239-9F68-F80A264A581A}"/>
  </dataValidations>
  <pageMargins left="0.7" right="0.7" top="0.75" bottom="0.75" header="0.3" footer="0.3"/>
  <pageSetup paperSize="9"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I18"/>
  <sheetViews>
    <sheetView view="pageBreakPreview" zoomScale="150" zoomScaleNormal="100" zoomScaleSheetLayoutView="150" workbookViewId="0">
      <selection activeCell="H7" sqref="H7"/>
    </sheetView>
  </sheetViews>
  <sheetFormatPr baseColWidth="10" defaultColWidth="8.6640625" defaultRowHeight="13" x14ac:dyDescent="0.15"/>
  <cols>
    <col min="1" max="1" width="8.6640625" style="11"/>
    <col min="2" max="2" width="4.6640625" style="11" customWidth="1"/>
    <col min="3" max="3" width="29.33203125" style="12" customWidth="1"/>
    <col min="4" max="4" width="14" style="12" bestFit="1" customWidth="1"/>
    <col min="5" max="5" width="18" style="12" bestFit="1" customWidth="1"/>
    <col min="6" max="7" width="18" style="12" customWidth="1"/>
    <col min="8" max="8" width="19.6640625" style="11" customWidth="1"/>
    <col min="9" max="16384" width="8.6640625" style="11"/>
  </cols>
  <sheetData>
    <row r="3" spans="2:9" ht="16" x14ac:dyDescent="0.2">
      <c r="C3" s="115" t="s">
        <v>73</v>
      </c>
      <c r="D3" s="116"/>
      <c r="E3" s="116"/>
      <c r="F3" s="116"/>
    </row>
    <row r="4" spans="2:9" ht="16" x14ac:dyDescent="0.2">
      <c r="C4" s="115" t="s">
        <v>0</v>
      </c>
      <c r="D4" s="116"/>
      <c r="E4" s="116"/>
      <c r="F4" s="116"/>
    </row>
    <row r="5" spans="2:9" ht="14" thickBot="1" x14ac:dyDescent="0.2"/>
    <row r="6" spans="2:9" ht="14" x14ac:dyDescent="0.15">
      <c r="C6" s="63" t="s">
        <v>40</v>
      </c>
      <c r="D6" s="64" t="s">
        <v>41</v>
      </c>
      <c r="E6" s="64" t="s">
        <v>42</v>
      </c>
      <c r="F6" s="65" t="s">
        <v>43</v>
      </c>
      <c r="G6" s="65" t="s">
        <v>53</v>
      </c>
      <c r="H6" s="66" t="s">
        <v>9</v>
      </c>
    </row>
    <row r="7" spans="2:9" ht="14" x14ac:dyDescent="0.15">
      <c r="C7" s="67" t="s">
        <v>44</v>
      </c>
      <c r="D7" s="68" t="s">
        <v>45</v>
      </c>
      <c r="E7" s="68" t="s">
        <v>46</v>
      </c>
      <c r="F7" s="68">
        <v>1</v>
      </c>
      <c r="G7" s="79">
        <v>0</v>
      </c>
      <c r="H7" s="69">
        <f>+F7*G7</f>
        <v>0</v>
      </c>
    </row>
    <row r="8" spans="2:9" ht="19.5" customHeight="1" x14ac:dyDescent="0.15">
      <c r="C8" s="67" t="s">
        <v>44</v>
      </c>
      <c r="D8" s="68" t="s">
        <v>45</v>
      </c>
      <c r="E8" s="68" t="s">
        <v>46</v>
      </c>
      <c r="F8" s="68">
        <v>8</v>
      </c>
      <c r="G8" s="79">
        <v>0</v>
      </c>
      <c r="H8" s="69">
        <f t="shared" ref="H8:H10" si="0">+F8*G8</f>
        <v>0</v>
      </c>
    </row>
    <row r="9" spans="2:9" ht="14" x14ac:dyDescent="0.15">
      <c r="C9" s="67" t="s">
        <v>47</v>
      </c>
      <c r="D9" s="68" t="s">
        <v>48</v>
      </c>
      <c r="E9" s="68" t="s">
        <v>46</v>
      </c>
      <c r="F9" s="68">
        <v>1</v>
      </c>
      <c r="G9" s="79">
        <v>0</v>
      </c>
      <c r="H9" s="69">
        <f t="shared" si="0"/>
        <v>0</v>
      </c>
    </row>
    <row r="10" spans="2:9" ht="14" x14ac:dyDescent="0.15">
      <c r="C10" s="67" t="s">
        <v>47</v>
      </c>
      <c r="D10" s="68" t="s">
        <v>48</v>
      </c>
      <c r="E10" s="68" t="s">
        <v>46</v>
      </c>
      <c r="F10" s="68">
        <v>8</v>
      </c>
      <c r="G10" s="79">
        <v>0</v>
      </c>
      <c r="H10" s="69">
        <f t="shared" si="0"/>
        <v>0</v>
      </c>
    </row>
    <row r="11" spans="2:9" ht="28" customHeight="1" thickBot="1" x14ac:dyDescent="0.25">
      <c r="C11" s="119" t="s">
        <v>50</v>
      </c>
      <c r="D11" s="120"/>
      <c r="E11" s="120"/>
      <c r="F11" s="120"/>
      <c r="G11" s="121"/>
      <c r="H11" s="70">
        <f>+H7+H9</f>
        <v>0</v>
      </c>
    </row>
    <row r="12" spans="2:9" ht="38" customHeight="1" x14ac:dyDescent="0.2">
      <c r="C12" s="119" t="s">
        <v>51</v>
      </c>
      <c r="D12" s="120"/>
      <c r="E12" s="120"/>
      <c r="F12" s="120"/>
      <c r="G12" s="121"/>
      <c r="H12" s="71">
        <f>+H8+H10</f>
        <v>0</v>
      </c>
    </row>
    <row r="14" spans="2:9" ht="14" x14ac:dyDescent="0.15">
      <c r="B14" s="72"/>
      <c r="C14" s="73" t="s">
        <v>52</v>
      </c>
      <c r="D14" s="73" t="s">
        <v>43</v>
      </c>
      <c r="E14" s="122" t="s">
        <v>53</v>
      </c>
      <c r="F14" s="123"/>
      <c r="G14" s="123"/>
      <c r="H14" s="74" t="s">
        <v>9</v>
      </c>
      <c r="I14" s="72"/>
    </row>
    <row r="15" spans="2:9" ht="14" x14ac:dyDescent="0.15">
      <c r="B15" s="72"/>
      <c r="C15" s="21" t="s">
        <v>54</v>
      </c>
      <c r="D15" s="22">
        <v>12</v>
      </c>
      <c r="E15" s="124">
        <v>0</v>
      </c>
      <c r="F15" s="125"/>
      <c r="G15" s="126"/>
      <c r="H15" s="75">
        <f>+D15*E15</f>
        <v>0</v>
      </c>
      <c r="I15" s="72"/>
    </row>
    <row r="16" spans="2:9" ht="14" x14ac:dyDescent="0.15">
      <c r="B16" s="72"/>
      <c r="C16" s="22" t="s">
        <v>55</v>
      </c>
      <c r="D16" s="22">
        <v>1</v>
      </c>
      <c r="E16" s="124">
        <v>0</v>
      </c>
      <c r="F16" s="125"/>
      <c r="G16" s="126"/>
      <c r="H16" s="75">
        <f>+D16*E16</f>
        <v>0</v>
      </c>
      <c r="I16" s="72"/>
    </row>
    <row r="17" spans="2:9" ht="57.75" customHeight="1" x14ac:dyDescent="0.2">
      <c r="B17" s="72"/>
      <c r="C17" s="117" t="s">
        <v>56</v>
      </c>
      <c r="D17" s="118"/>
      <c r="E17" s="77"/>
      <c r="F17" s="77"/>
      <c r="G17" s="77"/>
      <c r="H17" s="78">
        <f>+H12+H15+H16</f>
        <v>0</v>
      </c>
      <c r="I17" s="72"/>
    </row>
    <row r="18" spans="2:9" x14ac:dyDescent="0.15">
      <c r="B18" s="72"/>
      <c r="C18" s="76"/>
      <c r="D18" s="76"/>
      <c r="E18" s="76"/>
      <c r="F18" s="76"/>
      <c r="G18" s="76"/>
      <c r="H18" s="72"/>
      <c r="I18" s="72"/>
    </row>
  </sheetData>
  <sheetProtection algorithmName="SHA-512" hashValue="v+dhint8PwyEVd88WKAQp9V42iBqExGf2GovDmumInfGFhmX+qeHtyy4FD9h0v5HfiQ0PfJkXhsgiFccVPOJrg==" saltValue="XvUGpLbH8fCoi3TFI/TyPA==" spinCount="100000" sheet="1" objects="1" scenarios="1"/>
  <mergeCells count="8">
    <mergeCell ref="C3:F3"/>
    <mergeCell ref="C4:F4"/>
    <mergeCell ref="C17:D17"/>
    <mergeCell ref="C11:G11"/>
    <mergeCell ref="C12:G12"/>
    <mergeCell ref="E14:G14"/>
    <mergeCell ref="E15:G15"/>
    <mergeCell ref="E16:G16"/>
  </mergeCells>
  <pageMargins left="0.7" right="0.7" top="0.75" bottom="0.75" header="0.3" footer="0.3"/>
  <pageSetup paperSize="9"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DFE9F7C4BF5F47BA2D34CC404EAC62" ma:contentTypeVersion="6" ma:contentTypeDescription="Een nieuw document maken." ma:contentTypeScope="" ma:versionID="e34f19840d1bf8b78e47e110a98b6976">
  <xsd:schema xmlns:xsd="http://www.w3.org/2001/XMLSchema" xmlns:xs="http://www.w3.org/2001/XMLSchema" xmlns:p="http://schemas.microsoft.com/office/2006/metadata/properties" xmlns:ns2="43c62e45-efa9-4740-8fae-330da097cd02" xmlns:ns3="0bace44d-b12d-4f3c-875d-f8d951892396" targetNamespace="http://schemas.microsoft.com/office/2006/metadata/properties" ma:root="true" ma:fieldsID="9c41934447ed4f94104a22f3897b5718" ns2:_="" ns3:_="">
    <xsd:import namespace="43c62e45-efa9-4740-8fae-330da097cd02"/>
    <xsd:import namespace="0bace44d-b12d-4f3c-875d-f8d9518923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62e45-efa9-4740-8fae-330da097c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ace44d-b12d-4f3c-875d-f8d95189239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D814E9-72FE-471F-A90A-D312CC6F7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c62e45-efa9-4740-8fae-330da097cd02"/>
    <ds:schemaRef ds:uri="0bace44d-b12d-4f3c-875d-f8d951892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E43F3B-B9DF-4182-8455-DB96CAACED4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9494B0C-4524-4420-A095-8ABA703A25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vt:lpstr>
      <vt:lpstr>Koppelingen</vt:lpstr>
      <vt:lpstr>Koppelingen!Afdrukbereik</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 Huisman</dc:creator>
  <cp:keywords/>
  <dc:description/>
  <cp:lastModifiedBy>Antoinette Vriend</cp:lastModifiedBy>
  <cp:revision/>
  <dcterms:created xsi:type="dcterms:W3CDTF">2011-03-29T08:49:33Z</dcterms:created>
  <dcterms:modified xsi:type="dcterms:W3CDTF">2020-09-16T11:51:46Z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0x0101005BDFE9F7C4BF5F47BA2D34CC404EAC62</vt:lpwstr>
  </property>
</Properties>
</file>