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wm\SW_OT\SVC\Markeren\M.  Contractbeheer\2021-'24 Onderhoud staal\20 Aanbesteding\20 Aanbestedingsdocumenten\AT stukken\"/>
    </mc:Choice>
  </mc:AlternateContent>
  <bookViews>
    <workbookView xWindow="-120" yWindow="-120" windowWidth="29040" windowHeight="15840"/>
  </bookViews>
  <sheets>
    <sheet name="Blad1" sheetId="1" r:id="rId1"/>
  </sheets>
  <definedNames>
    <definedName name="bwBijl_H_641" localSheetId="0">Blad1!$A$68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1" l="1"/>
  <c r="L55" i="1" s="1"/>
  <c r="J54" i="1" l="1"/>
  <c r="L54" i="1" s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1" i="1"/>
  <c r="J32" i="1"/>
  <c r="J33" i="1"/>
  <c r="J38" i="1"/>
  <c r="J53" i="1"/>
  <c r="J43" i="1"/>
  <c r="J44" i="1"/>
  <c r="J45" i="1"/>
  <c r="J46" i="1"/>
  <c r="J47" i="1"/>
  <c r="J48" i="1"/>
  <c r="L53" i="1" l="1"/>
  <c r="L56" i="1" s="1"/>
  <c r="L48" i="1"/>
  <c r="L47" i="1"/>
  <c r="L46" i="1"/>
  <c r="L45" i="1"/>
  <c r="L44" i="1"/>
  <c r="L43" i="1"/>
  <c r="L38" i="1"/>
  <c r="L39" i="1" s="1"/>
  <c r="L33" i="1"/>
  <c r="L32" i="1"/>
  <c r="L3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7" i="1"/>
  <c r="L49" i="1" l="1"/>
  <c r="L27" i="1"/>
  <c r="L34" i="1"/>
  <c r="L58" i="1" l="1"/>
</calcChain>
</file>

<file path=xl/sharedStrings.xml><?xml version="1.0" encoding="utf-8"?>
<sst xmlns="http://schemas.openxmlformats.org/spreadsheetml/2006/main" count="153" uniqueCount="75">
  <si>
    <t>Art. nr.</t>
  </si>
  <si>
    <t>CONSERVEREN</t>
  </si>
  <si>
    <t>Indicatieve hoeveelheid</t>
  </si>
  <si>
    <t>Type/Kleur</t>
  </si>
  <si>
    <t>Eenheid</t>
  </si>
  <si>
    <t>12,5 m³</t>
  </si>
  <si>
    <t>Stuk</t>
  </si>
  <si>
    <t>10 m³</t>
  </si>
  <si>
    <t>6,5 m³</t>
  </si>
  <si>
    <t>Ton kaal maken</t>
  </si>
  <si>
    <t>1e grootte</t>
  </si>
  <si>
    <t>2e grootte</t>
  </si>
  <si>
    <t>3e grootte</t>
  </si>
  <si>
    <t>4e grootte</t>
  </si>
  <si>
    <t>Spar kaal maken</t>
  </si>
  <si>
    <t>Wadpaal kaal maken</t>
  </si>
  <si>
    <t>paal</t>
  </si>
  <si>
    <t>Meter</t>
  </si>
  <si>
    <t>Bordes kaal maken</t>
  </si>
  <si>
    <t>bordes</t>
  </si>
  <si>
    <t>geel</t>
  </si>
  <si>
    <t>Kribbakenmast of steekbaken</t>
  </si>
  <si>
    <t>geel, rood, groen, wit</t>
  </si>
  <si>
    <t>Subtotaal</t>
  </si>
  <si>
    <t>STANDAARD AANPASSINGEN</t>
  </si>
  <si>
    <t>Omschrijving</t>
  </si>
  <si>
    <t>Ombouwen lichtboei naar integrale lichtunit</t>
  </si>
  <si>
    <t>Incl. levering ring</t>
  </si>
  <si>
    <t>Vervangen set haken boeien OSK</t>
  </si>
  <si>
    <t>Incl. levering 2x haken + beugel</t>
  </si>
  <si>
    <t>Object</t>
  </si>
  <si>
    <t>SCHADE EN AANPASSINGEN STAALWERK</t>
  </si>
  <si>
    <t>Herstel en aanpassingen</t>
  </si>
  <si>
    <t>Werkzaamheden  werkplaats ON</t>
  </si>
  <si>
    <t>Uur</t>
  </si>
  <si>
    <t>TRANSPORT</t>
  </si>
  <si>
    <t xml:space="preserve">Rit </t>
  </si>
  <si>
    <t>Transport willekeurige locatie</t>
  </si>
  <si>
    <t xml:space="preserve">OVERIGE WERKZAAMHEDEN OP MARKEERLOCATIES </t>
  </si>
  <si>
    <t>Monteur</t>
  </si>
  <si>
    <t>Werkzaamheden op locatie</t>
  </si>
  <si>
    <t>TOTAALBEDRAG</t>
  </si>
  <si>
    <t>Let op:</t>
  </si>
  <si>
    <t>Totale indicatieve hoeveelheid</t>
  </si>
  <si>
    <t>Transport locatie ON – Den Helder v.v.</t>
  </si>
  <si>
    <t>Transport locatie ON – Vlissingen v.v.</t>
  </si>
  <si>
    <t xml:space="preserve">Transport locatie ON – Rozenburg v.v. </t>
  </si>
  <si>
    <t xml:space="preserve">Transport locatie ON – Noordland v.v. </t>
  </si>
  <si>
    <t xml:space="preserve">Transport Locatie ON – Lauwersoog v.v. </t>
  </si>
  <si>
    <t>Ondertekening</t>
  </si>
  <si>
    <t>Naam:</t>
  </si>
  <si>
    <t>Functie:</t>
  </si>
  <si>
    <t>Datum:</t>
  </si>
  <si>
    <t>Plaats:</t>
  </si>
  <si>
    <r>
      <t xml:space="preserve">Deze Staat van prijzen per eenheid dient door de inschrijver en in geval van een samenwerkingsverband van ondernemers, al dan niet een vennootschap onder firma, </t>
    </r>
    <r>
      <rPr>
        <u/>
        <sz val="9"/>
        <color theme="1"/>
        <rFont val="Arial"/>
        <family val="2"/>
      </rPr>
      <t>alle</t>
    </r>
    <r>
      <rPr>
        <sz val="9"/>
        <color theme="1"/>
        <rFont val="Arial"/>
        <family val="2"/>
      </rPr>
      <t xml:space="preserve"> inschrijvers, te worden ondertekend conform paragraaf 4.3.1.</t>
    </r>
  </si>
  <si>
    <t>Zaaknummer: 31129545</t>
  </si>
  <si>
    <t xml:space="preserve">- In het Programma van Eisen is beschreven welke werkzaamheden in de eenheidsprijs inbegrepen dienen te zijn. </t>
  </si>
  <si>
    <t xml:space="preserve">- Bij “overige werkzaamheden op markeerlocaties” moeten transportkosten en gereedschap in de prijs zijn inbegrepen. </t>
  </si>
  <si>
    <t>- Aan de indicatieve hoeveelheden kunnen geen rechten ontleend worden.</t>
  </si>
  <si>
    <t>Prijs per eenheid in euro excl. BTW</t>
  </si>
  <si>
    <t xml:space="preserve">Totaal in euro excl. BTW </t>
  </si>
  <si>
    <r>
      <t>Art. nr</t>
    </r>
    <r>
      <rPr>
        <sz val="9"/>
        <color theme="1"/>
        <rFont val="Arial Narrow"/>
        <family val="2"/>
      </rPr>
      <t>.</t>
    </r>
  </si>
  <si>
    <t>Bijlage G Staat van prijzen per eenheid</t>
  </si>
  <si>
    <t>Handtekening</t>
  </si>
  <si>
    <t>Ombouwen wadpaal naar integrale lichtunit</t>
  </si>
  <si>
    <t>Datum: 07-04-2021</t>
  </si>
  <si>
    <t>Lichtboei bijwerken en conserveren</t>
  </si>
  <si>
    <t>Lichtboei kaal maken en conserveren</t>
  </si>
  <si>
    <t>Boeien OSK bijwerken en conserveren</t>
  </si>
  <si>
    <t>Boeien OSK kaal maken en conserveren</t>
  </si>
  <si>
    <t>Vlotten OSK bijwerken en conserveren</t>
  </si>
  <si>
    <t>Vlotten OSK kaal maken en conserveren</t>
  </si>
  <si>
    <t>Lasser</t>
  </si>
  <si>
    <t>Voorijrijkosten</t>
  </si>
  <si>
    <t>Keer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</si>
</sst>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4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1" applyFont="1" applyAlignment="1">
      <alignment vertical="top"/>
    </xf>
    <xf numFmtId="0" fontId="0" fillId="0" borderId="0" xfId="0" applyFont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164" fontId="0" fillId="0" borderId="6" xfId="1" applyFont="1" applyBorder="1" applyAlignment="1">
      <alignment vertical="top" wrapText="1"/>
    </xf>
    <xf numFmtId="164" fontId="3" fillId="0" borderId="6" xfId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164" fontId="3" fillId="0" borderId="14" xfId="1" applyFont="1" applyBorder="1" applyAlignment="1">
      <alignment vertical="top" wrapText="1"/>
    </xf>
    <xf numFmtId="164" fontId="0" fillId="0" borderId="0" xfId="1" applyFont="1" applyBorder="1" applyAlignment="1">
      <alignment vertical="top"/>
    </xf>
    <xf numFmtId="164" fontId="0" fillId="0" borderId="7" xfId="1" applyFont="1" applyBorder="1" applyAlignment="1">
      <alignment vertical="top"/>
    </xf>
    <xf numFmtId="0" fontId="5" fillId="0" borderId="0" xfId="0" applyFont="1" applyBorder="1" applyAlignment="1">
      <alignment vertical="top"/>
    </xf>
    <xf numFmtId="164" fontId="5" fillId="0" borderId="0" xfId="1" applyFont="1" applyBorder="1" applyAlignment="1">
      <alignment vertical="top"/>
    </xf>
    <xf numFmtId="164" fontId="5" fillId="0" borderId="7" xfId="1" applyFont="1" applyBorder="1" applyAlignment="1">
      <alignment vertical="top"/>
    </xf>
    <xf numFmtId="0" fontId="0" fillId="0" borderId="8" xfId="0" applyFont="1" applyBorder="1" applyAlignment="1">
      <alignment vertical="top"/>
    </xf>
    <xf numFmtId="164" fontId="0" fillId="0" borderId="8" xfId="1" applyFont="1" applyBorder="1" applyAlignment="1">
      <alignment vertical="top"/>
    </xf>
    <xf numFmtId="164" fontId="0" fillId="0" borderId="6" xfId="1" applyFont="1" applyBorder="1" applyAlignment="1">
      <alignment vertical="top"/>
    </xf>
    <xf numFmtId="0" fontId="5" fillId="0" borderId="8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10" fillId="0" borderId="6" xfId="0" applyFont="1" applyBorder="1" applyAlignment="1">
      <alignment vertical="top" wrapText="1"/>
    </xf>
    <xf numFmtId="164" fontId="10" fillId="0" borderId="6" xfId="1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164" fontId="11" fillId="0" borderId="2" xfId="1" applyFont="1" applyBorder="1" applyAlignment="1">
      <alignment vertical="top" wrapText="1"/>
    </xf>
    <xf numFmtId="164" fontId="10" fillId="0" borderId="4" xfId="1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4" xfId="1" applyNumberFormat="1" applyFont="1" applyBorder="1" applyAlignment="1">
      <alignment vertical="top" wrapText="1"/>
    </xf>
    <xf numFmtId="164" fontId="11" fillId="0" borderId="6" xfId="1" applyFont="1" applyBorder="1" applyAlignment="1">
      <alignment vertical="top" wrapText="1"/>
    </xf>
    <xf numFmtId="3" fontId="10" fillId="0" borderId="6" xfId="0" applyNumberFormat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64" fontId="10" fillId="0" borderId="4" xfId="1" applyFont="1" applyBorder="1" applyAlignment="1">
      <alignment vertical="top" wrapText="1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64" fontId="10" fillId="0" borderId="6" xfId="1" applyFont="1" applyBorder="1" applyAlignment="1" applyProtection="1">
      <alignment vertical="top" wrapText="1"/>
      <protection locked="0"/>
    </xf>
    <xf numFmtId="164" fontId="10" fillId="0" borderId="1" xfId="1" applyFont="1" applyBorder="1" applyAlignment="1" applyProtection="1">
      <alignment vertical="top" wrapText="1"/>
      <protection locked="0"/>
    </xf>
    <xf numFmtId="0" fontId="11" fillId="0" borderId="4" xfId="0" applyNumberFormat="1" applyFont="1" applyBorder="1" applyAlignment="1">
      <alignment vertical="top" wrapText="1"/>
    </xf>
    <xf numFmtId="0" fontId="13" fillId="0" borderId="0" xfId="0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10" fillId="0" borderId="6" xfId="0" applyFont="1" applyFill="1" applyBorder="1" applyAlignment="1">
      <alignment vertical="top" wrapText="1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7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1" fillId="0" borderId="11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11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0" fillId="0" borderId="11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2" fillId="0" borderId="11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5" fillId="0" borderId="10" xfId="0" quotePrefix="1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2" xfId="0" applyFont="1" applyBorder="1" applyAlignment="1" applyProtection="1">
      <protection locked="0"/>
    </xf>
    <xf numFmtId="0" fontId="5" fillId="0" borderId="13" xfId="0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11" fillId="0" borderId="11" xfId="0" applyNumberFormat="1" applyFont="1" applyBorder="1" applyAlignment="1">
      <alignment vertical="top"/>
    </xf>
    <xf numFmtId="0" fontId="11" fillId="0" borderId="5" xfId="0" applyNumberFormat="1" applyFont="1" applyBorder="1" applyAlignment="1">
      <alignment vertical="top"/>
    </xf>
    <xf numFmtId="0" fontId="11" fillId="0" borderId="4" xfId="0" applyNumberFormat="1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11" fillId="0" borderId="11" xfId="0" applyNumberFormat="1" applyFont="1" applyBorder="1" applyAlignment="1">
      <alignment vertical="top" wrapText="1"/>
    </xf>
    <xf numFmtId="0" fontId="11" fillId="0" borderId="5" xfId="0" applyNumberFormat="1" applyFont="1" applyBorder="1" applyAlignment="1">
      <alignment vertical="top" wrapText="1"/>
    </xf>
    <xf numFmtId="0" fontId="11" fillId="0" borderId="4" xfId="0" applyNumberFormat="1" applyFont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abSelected="1" workbookViewId="0">
      <selection activeCell="K12" sqref="K12"/>
    </sheetView>
  </sheetViews>
  <sheetFormatPr defaultColWidth="9" defaultRowHeight="11.5" x14ac:dyDescent="0.25"/>
  <cols>
    <col min="1" max="1" width="2.90625" style="70" customWidth="1"/>
    <col min="2" max="2" width="26.08984375" style="2" customWidth="1"/>
    <col min="3" max="3" width="10.90625" style="2" customWidth="1"/>
    <col min="4" max="4" width="5.6328125" style="2" customWidth="1"/>
    <col min="5" max="9" width="3.7265625" style="2" customWidth="1"/>
    <col min="10" max="10" width="9.26953125" style="2" customWidth="1"/>
    <col min="11" max="11" width="9.26953125" style="1" customWidth="1"/>
    <col min="12" max="12" width="12.26953125" style="1" customWidth="1"/>
    <col min="13" max="16384" width="9" style="2"/>
  </cols>
  <sheetData>
    <row r="1" spans="1:12" s="25" customFormat="1" ht="15.5" x14ac:dyDescent="0.25">
      <c r="A1" s="55" t="s">
        <v>62</v>
      </c>
      <c r="K1" s="26"/>
      <c r="L1" s="26"/>
    </row>
    <row r="2" spans="1:12" s="23" customFormat="1" ht="12.5" x14ac:dyDescent="0.25">
      <c r="A2" s="56" t="s">
        <v>55</v>
      </c>
      <c r="K2" s="24"/>
      <c r="L2" s="24"/>
    </row>
    <row r="3" spans="1:12" s="23" customFormat="1" ht="12.5" x14ac:dyDescent="0.25">
      <c r="A3" s="56" t="s">
        <v>65</v>
      </c>
      <c r="K3" s="24"/>
      <c r="L3" s="24"/>
    </row>
    <row r="4" spans="1:12" s="23" customFormat="1" ht="13" thickBot="1" x14ac:dyDescent="0.3">
      <c r="A4" s="56"/>
      <c r="K4" s="24"/>
      <c r="L4" s="24"/>
    </row>
    <row r="5" spans="1:12" s="54" customFormat="1" ht="52.5" customHeight="1" thickBot="1" x14ac:dyDescent="0.3">
      <c r="A5" s="84" t="s">
        <v>0</v>
      </c>
      <c r="B5" s="119" t="s">
        <v>1</v>
      </c>
      <c r="C5" s="120"/>
      <c r="D5" s="121"/>
      <c r="E5" s="109" t="s">
        <v>2</v>
      </c>
      <c r="F5" s="110"/>
      <c r="G5" s="110"/>
      <c r="H5" s="110"/>
      <c r="I5" s="111"/>
      <c r="J5" s="53" t="s">
        <v>43</v>
      </c>
      <c r="K5" s="37" t="s">
        <v>59</v>
      </c>
      <c r="L5" s="37" t="s">
        <v>60</v>
      </c>
    </row>
    <row r="6" spans="1:12" ht="12" thickBot="1" x14ac:dyDescent="0.3">
      <c r="A6" s="85"/>
      <c r="B6" s="3"/>
      <c r="C6" s="3" t="s">
        <v>3</v>
      </c>
      <c r="D6" s="3" t="s">
        <v>4</v>
      </c>
      <c r="E6" s="4">
        <v>2021</v>
      </c>
      <c r="F6" s="4">
        <v>2022</v>
      </c>
      <c r="G6" s="4">
        <v>2023</v>
      </c>
      <c r="H6" s="4">
        <v>2024</v>
      </c>
      <c r="I6" s="4">
        <v>2025</v>
      </c>
      <c r="J6" s="5"/>
      <c r="K6" s="6"/>
      <c r="L6" s="6"/>
    </row>
    <row r="7" spans="1:12" s="30" customFormat="1" ht="13.5" thickBot="1" x14ac:dyDescent="0.3">
      <c r="A7" s="57">
        <v>1</v>
      </c>
      <c r="B7" s="28" t="s">
        <v>66</v>
      </c>
      <c r="C7" s="28" t="s">
        <v>5</v>
      </c>
      <c r="D7" s="28" t="s">
        <v>6</v>
      </c>
      <c r="E7" s="28">
        <v>1</v>
      </c>
      <c r="F7" s="28">
        <v>2</v>
      </c>
      <c r="G7" s="28">
        <v>2</v>
      </c>
      <c r="H7" s="28">
        <v>2</v>
      </c>
      <c r="I7" s="28">
        <v>1</v>
      </c>
      <c r="J7" s="28">
        <f t="shared" ref="J7:J25" si="0">SUM(E7:I7)</f>
        <v>8</v>
      </c>
      <c r="K7" s="51"/>
      <c r="L7" s="29">
        <f>J7*K7</f>
        <v>0</v>
      </c>
    </row>
    <row r="8" spans="1:12" s="30" customFormat="1" ht="13.5" thickBot="1" x14ac:dyDescent="0.3">
      <c r="A8" s="57">
        <v>2</v>
      </c>
      <c r="B8" s="28" t="s">
        <v>67</v>
      </c>
      <c r="C8" s="28" t="s">
        <v>5</v>
      </c>
      <c r="D8" s="28" t="s">
        <v>6</v>
      </c>
      <c r="E8" s="28">
        <v>1</v>
      </c>
      <c r="F8" s="28">
        <v>2</v>
      </c>
      <c r="G8" s="28">
        <v>2</v>
      </c>
      <c r="H8" s="28">
        <v>2</v>
      </c>
      <c r="I8" s="28">
        <v>1</v>
      </c>
      <c r="J8" s="28">
        <f t="shared" si="0"/>
        <v>8</v>
      </c>
      <c r="K8" s="51"/>
      <c r="L8" s="29">
        <f t="shared" ref="L8:L26" si="1">J8*K8</f>
        <v>0</v>
      </c>
    </row>
    <row r="9" spans="1:12" s="30" customFormat="1" ht="13.5" thickBot="1" x14ac:dyDescent="0.3">
      <c r="A9" s="57">
        <v>3</v>
      </c>
      <c r="B9" s="28" t="s">
        <v>66</v>
      </c>
      <c r="C9" s="28" t="s">
        <v>7</v>
      </c>
      <c r="D9" s="28" t="s">
        <v>6</v>
      </c>
      <c r="E9" s="28">
        <v>2</v>
      </c>
      <c r="F9" s="28">
        <v>3</v>
      </c>
      <c r="G9" s="28">
        <v>3</v>
      </c>
      <c r="H9" s="28">
        <v>3</v>
      </c>
      <c r="I9" s="28">
        <v>1</v>
      </c>
      <c r="J9" s="28">
        <f t="shared" si="0"/>
        <v>12</v>
      </c>
      <c r="K9" s="51"/>
      <c r="L9" s="29">
        <f t="shared" si="1"/>
        <v>0</v>
      </c>
    </row>
    <row r="10" spans="1:12" s="30" customFormat="1" ht="13.5" thickBot="1" x14ac:dyDescent="0.3">
      <c r="A10" s="57">
        <v>4</v>
      </c>
      <c r="B10" s="28" t="s">
        <v>67</v>
      </c>
      <c r="C10" s="28" t="s">
        <v>7</v>
      </c>
      <c r="D10" s="28" t="s">
        <v>6</v>
      </c>
      <c r="E10" s="28">
        <v>1</v>
      </c>
      <c r="F10" s="28">
        <v>3</v>
      </c>
      <c r="G10" s="28">
        <v>3</v>
      </c>
      <c r="H10" s="28">
        <v>3</v>
      </c>
      <c r="I10" s="28">
        <v>2</v>
      </c>
      <c r="J10" s="28">
        <f t="shared" si="0"/>
        <v>12</v>
      </c>
      <c r="K10" s="51"/>
      <c r="L10" s="29">
        <f t="shared" si="1"/>
        <v>0</v>
      </c>
    </row>
    <row r="11" spans="1:12" s="30" customFormat="1" ht="13.5" thickBot="1" x14ac:dyDescent="0.3">
      <c r="A11" s="57">
        <v>5</v>
      </c>
      <c r="B11" s="28" t="s">
        <v>66</v>
      </c>
      <c r="C11" s="28" t="s">
        <v>8</v>
      </c>
      <c r="D11" s="28" t="s">
        <v>6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f t="shared" si="0"/>
        <v>5</v>
      </c>
      <c r="K11" s="51"/>
      <c r="L11" s="29">
        <f t="shared" si="1"/>
        <v>0</v>
      </c>
    </row>
    <row r="12" spans="1:12" s="30" customFormat="1" ht="13.5" thickBot="1" x14ac:dyDescent="0.3">
      <c r="A12" s="57">
        <v>6</v>
      </c>
      <c r="B12" s="28" t="s">
        <v>67</v>
      </c>
      <c r="C12" s="28" t="s">
        <v>8</v>
      </c>
      <c r="D12" s="28" t="s">
        <v>6</v>
      </c>
      <c r="E12" s="28"/>
      <c r="F12" s="28"/>
      <c r="G12" s="28"/>
      <c r="H12" s="28"/>
      <c r="I12" s="28">
        <v>1</v>
      </c>
      <c r="J12" s="28">
        <f t="shared" si="0"/>
        <v>1</v>
      </c>
      <c r="K12" s="51"/>
      <c r="L12" s="29">
        <f t="shared" si="1"/>
        <v>0</v>
      </c>
    </row>
    <row r="13" spans="1:12" s="30" customFormat="1" ht="13.5" customHeight="1" thickBot="1" x14ac:dyDescent="0.3">
      <c r="A13" s="57">
        <v>7</v>
      </c>
      <c r="B13" s="71" t="s">
        <v>9</v>
      </c>
      <c r="C13" s="28" t="s">
        <v>10</v>
      </c>
      <c r="D13" s="28" t="s">
        <v>6</v>
      </c>
      <c r="E13" s="28"/>
      <c r="F13" s="28"/>
      <c r="G13" s="28"/>
      <c r="H13" s="28"/>
      <c r="I13" s="28">
        <v>1</v>
      </c>
      <c r="J13" s="28">
        <f t="shared" si="0"/>
        <v>1</v>
      </c>
      <c r="K13" s="51"/>
      <c r="L13" s="29">
        <f t="shared" si="1"/>
        <v>0</v>
      </c>
    </row>
    <row r="14" spans="1:12" s="30" customFormat="1" ht="13.5" thickBot="1" x14ac:dyDescent="0.3">
      <c r="A14" s="57">
        <v>8</v>
      </c>
      <c r="B14" s="71" t="s">
        <v>9</v>
      </c>
      <c r="C14" s="28" t="s">
        <v>11</v>
      </c>
      <c r="D14" s="28" t="s">
        <v>6</v>
      </c>
      <c r="E14" s="28"/>
      <c r="F14" s="28"/>
      <c r="G14" s="28"/>
      <c r="H14" s="28"/>
      <c r="I14" s="28">
        <v>1</v>
      </c>
      <c r="J14" s="28">
        <f t="shared" si="0"/>
        <v>1</v>
      </c>
      <c r="K14" s="51"/>
      <c r="L14" s="29">
        <f t="shared" si="1"/>
        <v>0</v>
      </c>
    </row>
    <row r="15" spans="1:12" s="30" customFormat="1" ht="13.5" thickBot="1" x14ac:dyDescent="0.3">
      <c r="A15" s="57">
        <v>9</v>
      </c>
      <c r="B15" s="71" t="s">
        <v>9</v>
      </c>
      <c r="C15" s="28" t="s">
        <v>12</v>
      </c>
      <c r="D15" s="28" t="s">
        <v>6</v>
      </c>
      <c r="E15" s="28">
        <v>1</v>
      </c>
      <c r="F15" s="28">
        <v>2</v>
      </c>
      <c r="G15" s="28">
        <v>2</v>
      </c>
      <c r="H15" s="28">
        <v>2</v>
      </c>
      <c r="I15" s="28">
        <v>1</v>
      </c>
      <c r="J15" s="28">
        <f t="shared" si="0"/>
        <v>8</v>
      </c>
      <c r="K15" s="51"/>
      <c r="L15" s="29">
        <f t="shared" si="1"/>
        <v>0</v>
      </c>
    </row>
    <row r="16" spans="1:12" s="30" customFormat="1" ht="13.5" thickBot="1" x14ac:dyDescent="0.3">
      <c r="A16" s="57">
        <v>10</v>
      </c>
      <c r="B16" s="71" t="s">
        <v>9</v>
      </c>
      <c r="C16" s="28" t="s">
        <v>13</v>
      </c>
      <c r="D16" s="28" t="s">
        <v>6</v>
      </c>
      <c r="E16" s="28"/>
      <c r="F16" s="28"/>
      <c r="G16" s="28"/>
      <c r="H16" s="28"/>
      <c r="I16" s="28">
        <v>1</v>
      </c>
      <c r="J16" s="28">
        <f t="shared" si="0"/>
        <v>1</v>
      </c>
      <c r="K16" s="51"/>
      <c r="L16" s="29">
        <f t="shared" si="1"/>
        <v>0</v>
      </c>
    </row>
    <row r="17" spans="1:12" s="30" customFormat="1" ht="13.5" thickBot="1" x14ac:dyDescent="0.3">
      <c r="A17" s="57">
        <v>11</v>
      </c>
      <c r="B17" s="71" t="s">
        <v>14</v>
      </c>
      <c r="C17" s="28" t="s">
        <v>10</v>
      </c>
      <c r="D17" s="28" t="s">
        <v>6</v>
      </c>
      <c r="E17" s="28">
        <v>35</v>
      </c>
      <c r="F17" s="28">
        <v>35</v>
      </c>
      <c r="G17" s="28"/>
      <c r="H17" s="28"/>
      <c r="I17" s="28"/>
      <c r="J17" s="28">
        <f t="shared" si="0"/>
        <v>70</v>
      </c>
      <c r="K17" s="51"/>
      <c r="L17" s="29">
        <f t="shared" si="1"/>
        <v>0</v>
      </c>
    </row>
    <row r="18" spans="1:12" s="30" customFormat="1" ht="13.5" thickBot="1" x14ac:dyDescent="0.3">
      <c r="A18" s="57">
        <v>12</v>
      </c>
      <c r="B18" s="71" t="s">
        <v>14</v>
      </c>
      <c r="C18" s="28" t="s">
        <v>11</v>
      </c>
      <c r="D18" s="28" t="s">
        <v>6</v>
      </c>
      <c r="E18" s="28">
        <v>10</v>
      </c>
      <c r="F18" s="28">
        <v>10</v>
      </c>
      <c r="G18" s="28"/>
      <c r="H18" s="28"/>
      <c r="I18" s="28"/>
      <c r="J18" s="28">
        <f t="shared" si="0"/>
        <v>20</v>
      </c>
      <c r="K18" s="51"/>
      <c r="L18" s="29">
        <f t="shared" si="1"/>
        <v>0</v>
      </c>
    </row>
    <row r="19" spans="1:12" s="30" customFormat="1" ht="13.5" thickBot="1" x14ac:dyDescent="0.3">
      <c r="A19" s="57">
        <v>13</v>
      </c>
      <c r="B19" s="71" t="s">
        <v>14</v>
      </c>
      <c r="C19" s="28" t="s">
        <v>12</v>
      </c>
      <c r="D19" s="28" t="s">
        <v>6</v>
      </c>
      <c r="E19" s="28">
        <v>70</v>
      </c>
      <c r="F19" s="28">
        <v>70</v>
      </c>
      <c r="G19" s="28"/>
      <c r="H19" s="28"/>
      <c r="I19" s="28"/>
      <c r="J19" s="28">
        <f t="shared" si="0"/>
        <v>140</v>
      </c>
      <c r="K19" s="51"/>
      <c r="L19" s="29">
        <f t="shared" si="1"/>
        <v>0</v>
      </c>
    </row>
    <row r="20" spans="1:12" s="30" customFormat="1" ht="13.5" thickBot="1" x14ac:dyDescent="0.3">
      <c r="A20" s="57">
        <v>14</v>
      </c>
      <c r="B20" s="71" t="s">
        <v>15</v>
      </c>
      <c r="C20" s="28" t="s">
        <v>16</v>
      </c>
      <c r="D20" s="28" t="s">
        <v>17</v>
      </c>
      <c r="E20" s="28">
        <v>12</v>
      </c>
      <c r="F20" s="28">
        <v>30</v>
      </c>
      <c r="G20" s="28">
        <v>12</v>
      </c>
      <c r="H20" s="28">
        <v>30</v>
      </c>
      <c r="I20" s="28">
        <v>12</v>
      </c>
      <c r="J20" s="28">
        <f t="shared" si="0"/>
        <v>96</v>
      </c>
      <c r="K20" s="51"/>
      <c r="L20" s="29">
        <f t="shared" si="1"/>
        <v>0</v>
      </c>
    </row>
    <row r="21" spans="1:12" s="30" customFormat="1" ht="13.5" thickBot="1" x14ac:dyDescent="0.3">
      <c r="A21" s="57">
        <v>15</v>
      </c>
      <c r="B21" s="71" t="s">
        <v>18</v>
      </c>
      <c r="C21" s="28" t="s">
        <v>19</v>
      </c>
      <c r="D21" s="28" t="s">
        <v>6</v>
      </c>
      <c r="E21" s="28">
        <v>1</v>
      </c>
      <c r="F21" s="28">
        <v>2</v>
      </c>
      <c r="G21" s="28">
        <v>1</v>
      </c>
      <c r="H21" s="28">
        <v>2</v>
      </c>
      <c r="I21" s="28">
        <v>1</v>
      </c>
      <c r="J21" s="28">
        <f t="shared" si="0"/>
        <v>7</v>
      </c>
      <c r="K21" s="51"/>
      <c r="L21" s="29">
        <f t="shared" si="1"/>
        <v>0</v>
      </c>
    </row>
    <row r="22" spans="1:12" s="30" customFormat="1" ht="26.5" thickBot="1" x14ac:dyDescent="0.3">
      <c r="A22" s="57">
        <v>16</v>
      </c>
      <c r="B22" s="28" t="s">
        <v>68</v>
      </c>
      <c r="C22" s="28" t="s">
        <v>20</v>
      </c>
      <c r="D22" s="28" t="s">
        <v>6</v>
      </c>
      <c r="E22" s="28">
        <v>3</v>
      </c>
      <c r="F22" s="28">
        <v>6</v>
      </c>
      <c r="G22" s="28">
        <v>6</v>
      </c>
      <c r="H22" s="28">
        <v>6</v>
      </c>
      <c r="I22" s="28">
        <v>3</v>
      </c>
      <c r="J22" s="28">
        <f t="shared" si="0"/>
        <v>24</v>
      </c>
      <c r="K22" s="51"/>
      <c r="L22" s="29">
        <f t="shared" si="1"/>
        <v>0</v>
      </c>
    </row>
    <row r="23" spans="1:12" s="30" customFormat="1" ht="26.5" thickBot="1" x14ac:dyDescent="0.3">
      <c r="A23" s="57">
        <v>17</v>
      </c>
      <c r="B23" s="28" t="s">
        <v>69</v>
      </c>
      <c r="C23" s="28" t="s">
        <v>20</v>
      </c>
      <c r="D23" s="28" t="s">
        <v>6</v>
      </c>
      <c r="E23" s="28">
        <v>2</v>
      </c>
      <c r="F23" s="28">
        <v>4</v>
      </c>
      <c r="G23" s="28">
        <v>4</v>
      </c>
      <c r="H23" s="28">
        <v>4</v>
      </c>
      <c r="I23" s="28">
        <v>2</v>
      </c>
      <c r="J23" s="28">
        <f t="shared" si="0"/>
        <v>16</v>
      </c>
      <c r="K23" s="51"/>
      <c r="L23" s="29">
        <f t="shared" si="1"/>
        <v>0</v>
      </c>
    </row>
    <row r="24" spans="1:12" s="30" customFormat="1" ht="26.5" thickBot="1" x14ac:dyDescent="0.3">
      <c r="A24" s="57">
        <v>18</v>
      </c>
      <c r="B24" s="28" t="s">
        <v>70</v>
      </c>
      <c r="C24" s="28" t="s">
        <v>20</v>
      </c>
      <c r="D24" s="28" t="s">
        <v>6</v>
      </c>
      <c r="E24" s="28">
        <v>6</v>
      </c>
      <c r="F24" s="28">
        <v>12</v>
      </c>
      <c r="G24" s="28">
        <v>12</v>
      </c>
      <c r="H24" s="28">
        <v>12</v>
      </c>
      <c r="I24" s="28">
        <v>6</v>
      </c>
      <c r="J24" s="28">
        <f t="shared" si="0"/>
        <v>48</v>
      </c>
      <c r="K24" s="51"/>
      <c r="L24" s="29">
        <f t="shared" si="1"/>
        <v>0</v>
      </c>
    </row>
    <row r="25" spans="1:12" s="30" customFormat="1" ht="26.5" thickBot="1" x14ac:dyDescent="0.3">
      <c r="A25" s="57">
        <v>19</v>
      </c>
      <c r="B25" s="28" t="s">
        <v>71</v>
      </c>
      <c r="C25" s="28" t="s">
        <v>20</v>
      </c>
      <c r="D25" s="28" t="s">
        <v>6</v>
      </c>
      <c r="E25" s="28">
        <v>4</v>
      </c>
      <c r="F25" s="28">
        <v>8</v>
      </c>
      <c r="G25" s="28">
        <v>8</v>
      </c>
      <c r="H25" s="28">
        <v>8</v>
      </c>
      <c r="I25" s="28">
        <v>4</v>
      </c>
      <c r="J25" s="28">
        <f t="shared" si="0"/>
        <v>32</v>
      </c>
      <c r="K25" s="51"/>
      <c r="L25" s="29">
        <f t="shared" si="1"/>
        <v>0</v>
      </c>
    </row>
    <row r="26" spans="1:12" s="30" customFormat="1" ht="26.5" thickBot="1" x14ac:dyDescent="0.3">
      <c r="A26" s="57">
        <v>20</v>
      </c>
      <c r="B26" s="28" t="s">
        <v>21</v>
      </c>
      <c r="C26" s="28" t="s">
        <v>22</v>
      </c>
      <c r="D26" s="28" t="s">
        <v>6</v>
      </c>
      <c r="E26" s="28">
        <v>5</v>
      </c>
      <c r="F26" s="28">
        <v>5</v>
      </c>
      <c r="G26" s="28">
        <v>5</v>
      </c>
      <c r="H26" s="28">
        <v>5</v>
      </c>
      <c r="I26" s="28">
        <v>5</v>
      </c>
      <c r="J26" s="28">
        <f>SUM(E26:I26)</f>
        <v>25</v>
      </c>
      <c r="K26" s="51"/>
      <c r="L26" s="29">
        <f t="shared" si="1"/>
        <v>0</v>
      </c>
    </row>
    <row r="27" spans="1:12" s="30" customFormat="1" ht="13.5" thickBot="1" x14ac:dyDescent="0.3">
      <c r="A27" s="58"/>
      <c r="B27" s="31" t="s">
        <v>23</v>
      </c>
      <c r="C27" s="32"/>
      <c r="D27" s="32"/>
      <c r="E27" s="32"/>
      <c r="F27" s="32"/>
      <c r="G27" s="32"/>
      <c r="H27" s="32"/>
      <c r="I27" s="32"/>
      <c r="J27" s="32"/>
      <c r="K27" s="33"/>
      <c r="L27" s="34">
        <f>SUM(L7:L26)</f>
        <v>0</v>
      </c>
    </row>
    <row r="28" spans="1:12" s="30" customFormat="1" ht="13.5" thickBot="1" x14ac:dyDescent="0.3">
      <c r="A28" s="5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35"/>
    </row>
    <row r="29" spans="1:12" s="30" customFormat="1" ht="52.5" thickBot="1" x14ac:dyDescent="0.3">
      <c r="A29" s="84" t="s">
        <v>61</v>
      </c>
      <c r="B29" s="89" t="s">
        <v>24</v>
      </c>
      <c r="C29" s="90"/>
      <c r="D29" s="91"/>
      <c r="E29" s="86" t="s">
        <v>2</v>
      </c>
      <c r="F29" s="87"/>
      <c r="G29" s="87"/>
      <c r="H29" s="87"/>
      <c r="I29" s="88"/>
      <c r="J29" s="36" t="s">
        <v>43</v>
      </c>
      <c r="K29" s="37" t="s">
        <v>59</v>
      </c>
      <c r="L29" s="37" t="s">
        <v>60</v>
      </c>
    </row>
    <row r="30" spans="1:12" s="27" customFormat="1" ht="12" thickBot="1" x14ac:dyDescent="0.3">
      <c r="A30" s="85"/>
      <c r="B30" s="8"/>
      <c r="C30" s="3" t="s">
        <v>25</v>
      </c>
      <c r="D30" s="3" t="s">
        <v>4</v>
      </c>
      <c r="E30" s="4">
        <v>2021</v>
      </c>
      <c r="F30" s="4">
        <v>2022</v>
      </c>
      <c r="G30" s="4">
        <v>2023</v>
      </c>
      <c r="H30" s="4">
        <v>2024</v>
      </c>
      <c r="I30" s="4">
        <v>2025</v>
      </c>
      <c r="J30" s="3"/>
      <c r="K30" s="7"/>
      <c r="L30" s="7"/>
    </row>
    <row r="31" spans="1:12" s="30" customFormat="1" ht="26.5" thickBot="1" x14ac:dyDescent="0.3">
      <c r="A31" s="57">
        <v>21</v>
      </c>
      <c r="B31" s="28" t="s">
        <v>26</v>
      </c>
      <c r="C31" s="28" t="s">
        <v>27</v>
      </c>
      <c r="D31" s="28" t="s">
        <v>6</v>
      </c>
      <c r="E31" s="28">
        <v>2</v>
      </c>
      <c r="F31" s="28">
        <v>4</v>
      </c>
      <c r="G31" s="28">
        <v>4</v>
      </c>
      <c r="H31" s="28">
        <v>4</v>
      </c>
      <c r="I31" s="28">
        <v>2</v>
      </c>
      <c r="J31" s="28">
        <f t="shared" ref="J31:J32" si="2">SUM(E31:I31)</f>
        <v>16</v>
      </c>
      <c r="K31" s="51"/>
      <c r="L31" s="29">
        <f t="shared" ref="L31:L33" si="3">J31*K31</f>
        <v>0</v>
      </c>
    </row>
    <row r="32" spans="1:12" s="30" customFormat="1" ht="26.5" thickBot="1" x14ac:dyDescent="0.3">
      <c r="A32" s="57">
        <v>22</v>
      </c>
      <c r="B32" s="28" t="s">
        <v>64</v>
      </c>
      <c r="C32" s="28" t="s">
        <v>27</v>
      </c>
      <c r="D32" s="28" t="s">
        <v>6</v>
      </c>
      <c r="E32" s="28">
        <v>1</v>
      </c>
      <c r="F32" s="28">
        <v>2</v>
      </c>
      <c r="G32" s="28">
        <v>1</v>
      </c>
      <c r="H32" s="28">
        <v>2</v>
      </c>
      <c r="I32" s="28">
        <v>1</v>
      </c>
      <c r="J32" s="28">
        <f t="shared" si="2"/>
        <v>7</v>
      </c>
      <c r="K32" s="51"/>
      <c r="L32" s="29">
        <f t="shared" si="3"/>
        <v>0</v>
      </c>
    </row>
    <row r="33" spans="1:12" s="30" customFormat="1" ht="39.5" thickBot="1" x14ac:dyDescent="0.3">
      <c r="A33" s="57">
        <v>23</v>
      </c>
      <c r="B33" s="28" t="s">
        <v>28</v>
      </c>
      <c r="C33" s="28" t="s">
        <v>29</v>
      </c>
      <c r="D33" s="28" t="s">
        <v>30</v>
      </c>
      <c r="E33" s="28">
        <v>5</v>
      </c>
      <c r="F33" s="28">
        <v>10</v>
      </c>
      <c r="G33" s="28">
        <v>10</v>
      </c>
      <c r="H33" s="28">
        <v>10</v>
      </c>
      <c r="I33" s="28">
        <v>5</v>
      </c>
      <c r="J33" s="28">
        <f>SUM(E33:I33)</f>
        <v>40</v>
      </c>
      <c r="K33" s="51"/>
      <c r="L33" s="29">
        <f t="shared" si="3"/>
        <v>0</v>
      </c>
    </row>
    <row r="34" spans="1:12" s="30" customFormat="1" ht="13.5" thickBot="1" x14ac:dyDescent="0.3">
      <c r="A34" s="89" t="s">
        <v>23</v>
      </c>
      <c r="B34" s="90"/>
      <c r="C34" s="90"/>
      <c r="D34" s="90"/>
      <c r="E34" s="90"/>
      <c r="F34" s="90"/>
      <c r="G34" s="90"/>
      <c r="H34" s="90"/>
      <c r="I34" s="90"/>
      <c r="J34" s="90"/>
      <c r="K34" s="91"/>
      <c r="L34" s="38">
        <f>SUM(L31:L33)</f>
        <v>0</v>
      </c>
    </row>
    <row r="35" spans="1:12" s="30" customFormat="1" ht="13.5" thickBot="1" x14ac:dyDescent="0.3">
      <c r="A35" s="59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35"/>
    </row>
    <row r="36" spans="1:12" s="30" customFormat="1" ht="52.5" thickBot="1" x14ac:dyDescent="0.3">
      <c r="A36" s="84" t="s">
        <v>61</v>
      </c>
      <c r="B36" s="122" t="s">
        <v>31</v>
      </c>
      <c r="C36" s="123"/>
      <c r="D36" s="124"/>
      <c r="E36" s="86" t="s">
        <v>2</v>
      </c>
      <c r="F36" s="87"/>
      <c r="G36" s="87"/>
      <c r="H36" s="87"/>
      <c r="I36" s="88"/>
      <c r="J36" s="36" t="s">
        <v>43</v>
      </c>
      <c r="K36" s="37" t="s">
        <v>59</v>
      </c>
      <c r="L36" s="37" t="s">
        <v>60</v>
      </c>
    </row>
    <row r="37" spans="1:12" s="27" customFormat="1" ht="12" thickBot="1" x14ac:dyDescent="0.3">
      <c r="A37" s="85"/>
      <c r="B37" s="8"/>
      <c r="C37" s="3" t="s">
        <v>25</v>
      </c>
      <c r="D37" s="3" t="s">
        <v>4</v>
      </c>
      <c r="E37" s="4">
        <v>2021</v>
      </c>
      <c r="F37" s="4">
        <v>2022</v>
      </c>
      <c r="G37" s="4">
        <v>2023</v>
      </c>
      <c r="H37" s="4">
        <v>2024</v>
      </c>
      <c r="I37" s="4">
        <v>2025</v>
      </c>
      <c r="J37" s="3"/>
      <c r="K37" s="7"/>
      <c r="L37" s="7"/>
    </row>
    <row r="38" spans="1:12" s="30" customFormat="1" ht="39.5" thickBot="1" x14ac:dyDescent="0.3">
      <c r="A38" s="57">
        <v>24</v>
      </c>
      <c r="B38" s="28" t="s">
        <v>32</v>
      </c>
      <c r="C38" s="28" t="s">
        <v>33</v>
      </c>
      <c r="D38" s="28" t="s">
        <v>34</v>
      </c>
      <c r="E38" s="28">
        <v>210</v>
      </c>
      <c r="F38" s="28">
        <v>420</v>
      </c>
      <c r="G38" s="28">
        <v>420</v>
      </c>
      <c r="H38" s="28">
        <v>420</v>
      </c>
      <c r="I38" s="28">
        <v>210</v>
      </c>
      <c r="J38" s="39">
        <f>SUM(E38:I38)</f>
        <v>1680</v>
      </c>
      <c r="K38" s="51"/>
      <c r="L38" s="29">
        <f t="shared" ref="L38" si="4">J38*K38</f>
        <v>0</v>
      </c>
    </row>
    <row r="39" spans="1:12" s="30" customFormat="1" ht="13.5" thickBot="1" x14ac:dyDescent="0.3">
      <c r="A39" s="89" t="s">
        <v>23</v>
      </c>
      <c r="B39" s="90"/>
      <c r="C39" s="90"/>
      <c r="D39" s="90"/>
      <c r="E39" s="90"/>
      <c r="F39" s="90"/>
      <c r="G39" s="90"/>
      <c r="H39" s="90"/>
      <c r="I39" s="90"/>
      <c r="J39" s="90"/>
      <c r="K39" s="91"/>
      <c r="L39" s="38">
        <f>SUM(L38)</f>
        <v>0</v>
      </c>
    </row>
    <row r="40" spans="1:12" s="30" customFormat="1" ht="13.5" thickBot="1" x14ac:dyDescent="0.3">
      <c r="A40" s="59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35"/>
    </row>
    <row r="41" spans="1:12" s="30" customFormat="1" ht="52.5" thickBot="1" x14ac:dyDescent="0.3">
      <c r="A41" s="84" t="s">
        <v>61</v>
      </c>
      <c r="B41" s="122" t="s">
        <v>35</v>
      </c>
      <c r="C41" s="123"/>
      <c r="D41" s="124"/>
      <c r="E41" s="86" t="s">
        <v>2</v>
      </c>
      <c r="F41" s="87"/>
      <c r="G41" s="87"/>
      <c r="H41" s="87"/>
      <c r="I41" s="88"/>
      <c r="J41" s="36" t="s">
        <v>43</v>
      </c>
      <c r="K41" s="37" t="s">
        <v>59</v>
      </c>
      <c r="L41" s="37" t="s">
        <v>60</v>
      </c>
    </row>
    <row r="42" spans="1:12" s="27" customFormat="1" ht="12" thickBot="1" x14ac:dyDescent="0.3">
      <c r="A42" s="85"/>
      <c r="B42" s="8"/>
      <c r="C42" s="3" t="s">
        <v>25</v>
      </c>
      <c r="D42" s="3" t="s">
        <v>4</v>
      </c>
      <c r="E42" s="4">
        <v>2021</v>
      </c>
      <c r="F42" s="4">
        <v>2022</v>
      </c>
      <c r="G42" s="4">
        <v>2023</v>
      </c>
      <c r="H42" s="4">
        <v>2024</v>
      </c>
      <c r="I42" s="4">
        <v>2025</v>
      </c>
      <c r="J42" s="3"/>
      <c r="K42" s="7"/>
      <c r="L42" s="7"/>
    </row>
    <row r="43" spans="1:12" s="30" customFormat="1" ht="13.5" customHeight="1" thickBot="1" x14ac:dyDescent="0.3">
      <c r="A43" s="60">
        <v>25</v>
      </c>
      <c r="B43" s="40" t="s">
        <v>44</v>
      </c>
      <c r="C43" s="40"/>
      <c r="D43" s="40" t="s">
        <v>36</v>
      </c>
      <c r="E43" s="40">
        <v>20</v>
      </c>
      <c r="F43" s="40">
        <v>20</v>
      </c>
      <c r="G43" s="40">
        <v>4</v>
      </c>
      <c r="H43" s="40">
        <v>4</v>
      </c>
      <c r="I43" s="40">
        <v>4</v>
      </c>
      <c r="J43" s="28">
        <f t="shared" ref="J43:J47" si="5">SUM(E43:I43)</f>
        <v>52</v>
      </c>
      <c r="K43" s="52"/>
      <c r="L43" s="29">
        <f t="shared" ref="L43:L48" si="6">J43*K43</f>
        <v>0</v>
      </c>
    </row>
    <row r="44" spans="1:12" s="30" customFormat="1" ht="26.5" thickBot="1" x14ac:dyDescent="0.3">
      <c r="A44" s="60">
        <v>26</v>
      </c>
      <c r="B44" s="40" t="s">
        <v>45</v>
      </c>
      <c r="C44" s="40"/>
      <c r="D44" s="40" t="s">
        <v>36</v>
      </c>
      <c r="E44" s="40">
        <v>4</v>
      </c>
      <c r="F44" s="40">
        <v>6</v>
      </c>
      <c r="G44" s="40">
        <v>6</v>
      </c>
      <c r="H44" s="40">
        <v>6</v>
      </c>
      <c r="I44" s="40">
        <v>6</v>
      </c>
      <c r="J44" s="28">
        <f t="shared" si="5"/>
        <v>28</v>
      </c>
      <c r="K44" s="52"/>
      <c r="L44" s="29">
        <f t="shared" si="6"/>
        <v>0</v>
      </c>
    </row>
    <row r="45" spans="1:12" s="30" customFormat="1" ht="26.5" thickBot="1" x14ac:dyDescent="0.3">
      <c r="A45" s="60">
        <v>27</v>
      </c>
      <c r="B45" s="40" t="s">
        <v>46</v>
      </c>
      <c r="C45" s="40"/>
      <c r="D45" s="40" t="s">
        <v>36</v>
      </c>
      <c r="E45" s="40">
        <v>2</v>
      </c>
      <c r="F45" s="40">
        <v>4</v>
      </c>
      <c r="G45" s="40">
        <v>4</v>
      </c>
      <c r="H45" s="40">
        <v>4</v>
      </c>
      <c r="I45" s="40">
        <v>4</v>
      </c>
      <c r="J45" s="28">
        <f t="shared" si="5"/>
        <v>18</v>
      </c>
      <c r="K45" s="52"/>
      <c r="L45" s="29">
        <f t="shared" si="6"/>
        <v>0</v>
      </c>
    </row>
    <row r="46" spans="1:12" s="30" customFormat="1" ht="26.5" thickBot="1" x14ac:dyDescent="0.3">
      <c r="A46" s="60">
        <v>28</v>
      </c>
      <c r="B46" s="40" t="s">
        <v>47</v>
      </c>
      <c r="C46" s="40"/>
      <c r="D46" s="40" t="s">
        <v>36</v>
      </c>
      <c r="E46" s="40">
        <v>4</v>
      </c>
      <c r="F46" s="40">
        <v>4</v>
      </c>
      <c r="G46" s="40">
        <v>4</v>
      </c>
      <c r="H46" s="40">
        <v>4</v>
      </c>
      <c r="I46" s="40">
        <v>4</v>
      </c>
      <c r="J46" s="28">
        <f t="shared" si="5"/>
        <v>20</v>
      </c>
      <c r="K46" s="52"/>
      <c r="L46" s="29">
        <f t="shared" si="6"/>
        <v>0</v>
      </c>
    </row>
    <row r="47" spans="1:12" s="30" customFormat="1" ht="26.5" thickBot="1" x14ac:dyDescent="0.3">
      <c r="A47" s="60">
        <v>29</v>
      </c>
      <c r="B47" s="40" t="s">
        <v>48</v>
      </c>
      <c r="C47" s="40"/>
      <c r="D47" s="40" t="s">
        <v>36</v>
      </c>
      <c r="E47" s="40">
        <v>2</v>
      </c>
      <c r="F47" s="40">
        <v>2</v>
      </c>
      <c r="G47" s="40"/>
      <c r="H47" s="40"/>
      <c r="I47" s="40"/>
      <c r="J47" s="28">
        <f t="shared" si="5"/>
        <v>4</v>
      </c>
      <c r="K47" s="52"/>
      <c r="L47" s="29">
        <f t="shared" si="6"/>
        <v>0</v>
      </c>
    </row>
    <row r="48" spans="1:12" s="30" customFormat="1" ht="13.5" thickBot="1" x14ac:dyDescent="0.3">
      <c r="A48" s="57">
        <v>30</v>
      </c>
      <c r="B48" s="28" t="s">
        <v>37</v>
      </c>
      <c r="C48" s="28"/>
      <c r="D48" s="28" t="s">
        <v>34</v>
      </c>
      <c r="E48" s="28">
        <v>15</v>
      </c>
      <c r="F48" s="28">
        <v>30</v>
      </c>
      <c r="G48" s="28">
        <v>30</v>
      </c>
      <c r="H48" s="28">
        <v>30</v>
      </c>
      <c r="I48" s="28">
        <v>15</v>
      </c>
      <c r="J48" s="28">
        <f>SUM(E48:I48)</f>
        <v>120</v>
      </c>
      <c r="K48" s="51"/>
      <c r="L48" s="29">
        <f t="shared" si="6"/>
        <v>0</v>
      </c>
    </row>
    <row r="49" spans="1:12" s="30" customFormat="1" ht="13.5" thickBot="1" x14ac:dyDescent="0.3">
      <c r="A49" s="61"/>
      <c r="B49" s="89" t="s">
        <v>23</v>
      </c>
      <c r="C49" s="90"/>
      <c r="D49" s="90"/>
      <c r="E49" s="90"/>
      <c r="F49" s="90"/>
      <c r="G49" s="90"/>
      <c r="H49" s="90"/>
      <c r="I49" s="90"/>
      <c r="J49" s="90"/>
      <c r="K49" s="91"/>
      <c r="L49" s="38">
        <f>SUM(L43:L48)</f>
        <v>0</v>
      </c>
    </row>
    <row r="50" spans="1:12" s="30" customFormat="1" ht="13.5" thickBot="1" x14ac:dyDescent="0.3">
      <c r="A50" s="59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41"/>
    </row>
    <row r="51" spans="1:12" s="30" customFormat="1" ht="52.5" thickBot="1" x14ac:dyDescent="0.3">
      <c r="A51" s="84" t="s">
        <v>0</v>
      </c>
      <c r="B51" s="122" t="s">
        <v>38</v>
      </c>
      <c r="C51" s="123"/>
      <c r="D51" s="124"/>
      <c r="E51" s="86" t="s">
        <v>2</v>
      </c>
      <c r="F51" s="87"/>
      <c r="G51" s="87"/>
      <c r="H51" s="87"/>
      <c r="I51" s="88"/>
      <c r="J51" s="36" t="s">
        <v>43</v>
      </c>
      <c r="K51" s="37" t="s">
        <v>59</v>
      </c>
      <c r="L51" s="37" t="s">
        <v>60</v>
      </c>
    </row>
    <row r="52" spans="1:12" s="27" customFormat="1" ht="12" thickBot="1" x14ac:dyDescent="0.3">
      <c r="A52" s="85"/>
      <c r="B52" s="8"/>
      <c r="C52" s="3" t="s">
        <v>25</v>
      </c>
      <c r="D52" s="3" t="s">
        <v>4</v>
      </c>
      <c r="E52" s="4">
        <v>2021</v>
      </c>
      <c r="F52" s="4">
        <v>2022</v>
      </c>
      <c r="G52" s="4">
        <v>2023</v>
      </c>
      <c r="H52" s="4">
        <v>2024</v>
      </c>
      <c r="I52" s="4">
        <v>2025</v>
      </c>
      <c r="J52" s="3"/>
      <c r="K52" s="7"/>
      <c r="L52" s="7"/>
    </row>
    <row r="53" spans="1:12" s="30" customFormat="1" ht="26.5" thickBot="1" x14ac:dyDescent="0.3">
      <c r="A53" s="57">
        <v>31</v>
      </c>
      <c r="B53" s="28" t="s">
        <v>39</v>
      </c>
      <c r="C53" s="28" t="s">
        <v>40</v>
      </c>
      <c r="D53" s="28" t="s">
        <v>34</v>
      </c>
      <c r="E53" s="28">
        <v>40</v>
      </c>
      <c r="F53" s="28">
        <v>80</v>
      </c>
      <c r="G53" s="28">
        <v>80</v>
      </c>
      <c r="H53" s="28">
        <v>80</v>
      </c>
      <c r="I53" s="28">
        <v>40</v>
      </c>
      <c r="J53" s="28">
        <f>SUM(E53:I53)</f>
        <v>320</v>
      </c>
      <c r="K53" s="51"/>
      <c r="L53" s="29">
        <f t="shared" ref="L53" si="7">J53*K53</f>
        <v>0</v>
      </c>
    </row>
    <row r="54" spans="1:12" s="30" customFormat="1" ht="26.5" thickBot="1" x14ac:dyDescent="0.3">
      <c r="A54" s="57">
        <v>32</v>
      </c>
      <c r="B54" s="28" t="s">
        <v>72</v>
      </c>
      <c r="C54" s="28" t="s">
        <v>40</v>
      </c>
      <c r="D54" s="28" t="s">
        <v>34</v>
      </c>
      <c r="E54" s="28">
        <v>40</v>
      </c>
      <c r="F54" s="28">
        <v>80</v>
      </c>
      <c r="G54" s="28">
        <v>80</v>
      </c>
      <c r="H54" s="28">
        <v>80</v>
      </c>
      <c r="I54" s="28">
        <v>40</v>
      </c>
      <c r="J54" s="28">
        <f>SUM(E54:I54)</f>
        <v>320</v>
      </c>
      <c r="K54" s="51"/>
      <c r="L54" s="29">
        <f t="shared" ref="L54" si="8">J54*K54</f>
        <v>0</v>
      </c>
    </row>
    <row r="55" spans="1:12" s="30" customFormat="1" ht="26.5" thickBot="1" x14ac:dyDescent="0.3">
      <c r="A55" s="57">
        <v>33</v>
      </c>
      <c r="B55" s="28" t="s">
        <v>73</v>
      </c>
      <c r="C55" s="28" t="s">
        <v>40</v>
      </c>
      <c r="D55" s="28" t="s">
        <v>74</v>
      </c>
      <c r="E55" s="28">
        <v>5</v>
      </c>
      <c r="F55" s="28">
        <v>5</v>
      </c>
      <c r="G55" s="28">
        <v>5</v>
      </c>
      <c r="H55" s="28">
        <v>5</v>
      </c>
      <c r="I55" s="28">
        <v>5</v>
      </c>
      <c r="J55" s="28">
        <f>SUM(E55:I55)</f>
        <v>25</v>
      </c>
      <c r="K55" s="51"/>
      <c r="L55" s="29">
        <f t="shared" ref="L55" si="9">J55*K55</f>
        <v>0</v>
      </c>
    </row>
    <row r="56" spans="1:12" s="30" customFormat="1" ht="13.5" thickBot="1" x14ac:dyDescent="0.3">
      <c r="A56" s="89" t="s">
        <v>23</v>
      </c>
      <c r="B56" s="90"/>
      <c r="C56" s="90"/>
      <c r="D56" s="90"/>
      <c r="E56" s="90"/>
      <c r="F56" s="90"/>
      <c r="G56" s="90"/>
      <c r="H56" s="90"/>
      <c r="I56" s="90"/>
      <c r="J56" s="90"/>
      <c r="K56" s="91"/>
      <c r="L56" s="38">
        <f>SUM(L53:L55)</f>
        <v>0</v>
      </c>
    </row>
    <row r="57" spans="1:12" s="30" customFormat="1" ht="13.5" thickBot="1" x14ac:dyDescent="0.3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29"/>
    </row>
    <row r="58" spans="1:12" s="30" customFormat="1" ht="13.5" thickBot="1" x14ac:dyDescent="0.3">
      <c r="A58" s="94" t="s">
        <v>41</v>
      </c>
      <c r="B58" s="95"/>
      <c r="C58" s="95"/>
      <c r="D58" s="95"/>
      <c r="E58" s="95"/>
      <c r="F58" s="95"/>
      <c r="G58" s="95"/>
      <c r="H58" s="95"/>
      <c r="I58" s="95"/>
      <c r="J58" s="95"/>
      <c r="K58" s="96"/>
      <c r="L58" s="38">
        <f>L56+L49+L39+L34+L27</f>
        <v>0</v>
      </c>
    </row>
    <row r="59" spans="1:12" s="10" customFormat="1" x14ac:dyDescent="0.25">
      <c r="A59" s="62"/>
      <c r="B59" s="9"/>
      <c r="C59" s="9"/>
      <c r="D59" s="9"/>
      <c r="E59" s="9"/>
      <c r="F59" s="9"/>
      <c r="G59" s="9"/>
      <c r="H59" s="9"/>
      <c r="I59" s="9"/>
      <c r="J59" s="9"/>
      <c r="K59" s="9"/>
      <c r="L59" s="12"/>
    </row>
    <row r="60" spans="1:12" x14ac:dyDescent="0.25">
      <c r="A60" s="100" t="s">
        <v>42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2"/>
    </row>
    <row r="61" spans="1:12" s="11" customFormat="1" x14ac:dyDescent="0.25">
      <c r="A61" s="103" t="s">
        <v>56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5"/>
    </row>
    <row r="62" spans="1:12" s="11" customFormat="1" x14ac:dyDescent="0.25">
      <c r="A62" s="103" t="s">
        <v>57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5"/>
    </row>
    <row r="63" spans="1:12" s="11" customFormat="1" x14ac:dyDescent="0.25">
      <c r="A63" s="103" t="s">
        <v>58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5"/>
    </row>
    <row r="64" spans="1:12" ht="12" thickBot="1" x14ac:dyDescent="0.3">
      <c r="A64" s="63"/>
      <c r="B64" s="18"/>
      <c r="C64" s="18"/>
      <c r="D64" s="18"/>
      <c r="E64" s="18"/>
      <c r="F64" s="18"/>
      <c r="G64" s="18"/>
      <c r="H64" s="18"/>
      <c r="I64" s="18"/>
      <c r="J64" s="18"/>
      <c r="K64" s="19"/>
      <c r="L64" s="20"/>
    </row>
    <row r="65" spans="1:12" x14ac:dyDescent="0.25">
      <c r="A65" s="64"/>
      <c r="B65" s="10"/>
      <c r="C65" s="10"/>
      <c r="D65" s="10"/>
      <c r="E65" s="10"/>
      <c r="F65" s="10"/>
      <c r="G65" s="10"/>
      <c r="H65" s="10"/>
      <c r="I65" s="10"/>
      <c r="J65" s="10"/>
      <c r="K65" s="13"/>
      <c r="L65" s="14"/>
    </row>
    <row r="66" spans="1:12" s="11" customFormat="1" x14ac:dyDescent="0.25">
      <c r="A66" s="65" t="s">
        <v>49</v>
      </c>
      <c r="B66" s="15"/>
      <c r="C66" s="15"/>
      <c r="D66" s="15"/>
      <c r="E66" s="15"/>
      <c r="F66" s="15"/>
      <c r="G66" s="15"/>
      <c r="H66" s="15"/>
      <c r="I66" s="15"/>
      <c r="J66" s="15"/>
      <c r="K66" s="16"/>
      <c r="L66" s="17"/>
    </row>
    <row r="67" spans="1:12" s="11" customFormat="1" x14ac:dyDescent="0.25">
      <c r="A67" s="66"/>
      <c r="B67" s="15"/>
      <c r="C67" s="15"/>
      <c r="D67" s="15"/>
      <c r="E67" s="15"/>
      <c r="F67" s="15"/>
      <c r="G67" s="15"/>
      <c r="H67" s="15"/>
      <c r="I67" s="15"/>
      <c r="J67" s="15"/>
      <c r="K67" s="16"/>
      <c r="L67" s="17"/>
    </row>
    <row r="68" spans="1:12" s="11" customFormat="1" ht="24.75" customHeight="1" x14ac:dyDescent="0.25">
      <c r="A68" s="97" t="s">
        <v>54</v>
      </c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9"/>
    </row>
    <row r="69" spans="1:12" s="11" customFormat="1" ht="12" thickBot="1" x14ac:dyDescent="0.3">
      <c r="A69" s="67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2"/>
    </row>
    <row r="70" spans="1:12" s="11" customFormat="1" x14ac:dyDescent="0.25">
      <c r="A70" s="106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8"/>
    </row>
    <row r="71" spans="1:12" s="11" customFormat="1" x14ac:dyDescent="0.25">
      <c r="A71" s="78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80"/>
    </row>
    <row r="72" spans="1:12" s="11" customFormat="1" x14ac:dyDescent="0.25">
      <c r="A72" s="78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80"/>
    </row>
    <row r="73" spans="1:12" s="11" customFormat="1" x14ac:dyDescent="0.25">
      <c r="A73" s="78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80"/>
    </row>
    <row r="74" spans="1:12" s="11" customFormat="1" x14ac:dyDescent="0.25">
      <c r="A74" s="78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80"/>
    </row>
    <row r="75" spans="1:12" s="11" customFormat="1" ht="12" thickBot="1" x14ac:dyDescent="0.3">
      <c r="A75" s="68" t="s">
        <v>63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8"/>
    </row>
    <row r="76" spans="1:12" s="11" customFormat="1" x14ac:dyDescent="0.25">
      <c r="A76" s="69" t="s">
        <v>50</v>
      </c>
      <c r="B76" s="43"/>
      <c r="D76" s="43"/>
      <c r="E76" s="43"/>
      <c r="F76" s="44"/>
      <c r="G76" s="42" t="s">
        <v>52</v>
      </c>
      <c r="H76" s="43"/>
      <c r="I76" s="43"/>
      <c r="J76" s="43"/>
      <c r="K76" s="43"/>
      <c r="L76" s="44"/>
    </row>
    <row r="77" spans="1:12" s="11" customFormat="1" x14ac:dyDescent="0.25">
      <c r="A77" s="72"/>
      <c r="B77" s="73"/>
      <c r="C77" s="73"/>
      <c r="D77" s="73"/>
      <c r="E77" s="73"/>
      <c r="F77" s="74"/>
      <c r="G77" s="78"/>
      <c r="H77" s="79"/>
      <c r="I77" s="79"/>
      <c r="J77" s="79"/>
      <c r="K77" s="79"/>
      <c r="L77" s="80"/>
    </row>
    <row r="78" spans="1:12" s="11" customFormat="1" ht="12" thickBot="1" x14ac:dyDescent="0.3">
      <c r="A78" s="75"/>
      <c r="B78" s="76"/>
      <c r="C78" s="76"/>
      <c r="D78" s="76"/>
      <c r="E78" s="76"/>
      <c r="F78" s="77"/>
      <c r="G78" s="81"/>
      <c r="H78" s="82"/>
      <c r="I78" s="82"/>
      <c r="J78" s="82"/>
      <c r="K78" s="82"/>
      <c r="L78" s="83"/>
    </row>
    <row r="79" spans="1:12" s="11" customFormat="1" x14ac:dyDescent="0.25">
      <c r="A79" s="69" t="s">
        <v>51</v>
      </c>
      <c r="B79" s="43"/>
      <c r="D79" s="45"/>
      <c r="E79" s="45"/>
      <c r="F79" s="46"/>
      <c r="G79" s="42" t="s">
        <v>53</v>
      </c>
      <c r="H79" s="50"/>
      <c r="I79" s="50"/>
      <c r="J79" s="50"/>
      <c r="K79" s="50"/>
      <c r="L79" s="49"/>
    </row>
    <row r="80" spans="1:12" s="11" customFormat="1" x14ac:dyDescent="0.25">
      <c r="A80" s="72"/>
      <c r="B80" s="73"/>
      <c r="C80" s="73"/>
      <c r="D80" s="73"/>
      <c r="E80" s="73"/>
      <c r="F80" s="74"/>
      <c r="G80" s="113"/>
      <c r="H80" s="114"/>
      <c r="I80" s="114"/>
      <c r="J80" s="114"/>
      <c r="K80" s="114"/>
      <c r="L80" s="115"/>
    </row>
    <row r="81" spans="1:12" ht="12" customHeight="1" thickBot="1" x14ac:dyDescent="0.3">
      <c r="A81" s="75"/>
      <c r="B81" s="76"/>
      <c r="C81" s="76"/>
      <c r="D81" s="76"/>
      <c r="E81" s="76"/>
      <c r="F81" s="77"/>
      <c r="G81" s="116"/>
      <c r="H81" s="117"/>
      <c r="I81" s="117"/>
      <c r="J81" s="117"/>
      <c r="K81" s="117"/>
      <c r="L81" s="118"/>
    </row>
  </sheetData>
  <sheetProtection algorithmName="SHA-512" hashValue="CdqNteR7Y0Z/2JetMI2d4Yq0IB+agKKMqw7PsbB0lO/nGAEPO3As3L6E4EJMuOAfbH2t9CXRI+FYnj1HDyn93g==" saltValue="EW1F38EyQhuo0b/3x6IMDg==" spinCount="100000" sheet="1" selectLockedCells="1"/>
  <mergeCells count="35">
    <mergeCell ref="A80:F81"/>
    <mergeCell ref="G80:L81"/>
    <mergeCell ref="B5:D5"/>
    <mergeCell ref="B29:D29"/>
    <mergeCell ref="B36:D36"/>
    <mergeCell ref="B41:D41"/>
    <mergeCell ref="B51:D51"/>
    <mergeCell ref="B50:K50"/>
    <mergeCell ref="B49:K49"/>
    <mergeCell ref="A39:K39"/>
    <mergeCell ref="B40:K40"/>
    <mergeCell ref="A41:A42"/>
    <mergeCell ref="E41:I41"/>
    <mergeCell ref="A29:A30"/>
    <mergeCell ref="E29:I29"/>
    <mergeCell ref="A34:K34"/>
    <mergeCell ref="B35:K35"/>
    <mergeCell ref="A36:A37"/>
    <mergeCell ref="E36:I36"/>
    <mergeCell ref="A5:A6"/>
    <mergeCell ref="E5:I5"/>
    <mergeCell ref="B28:K28"/>
    <mergeCell ref="A77:F78"/>
    <mergeCell ref="G77:L78"/>
    <mergeCell ref="A51:A52"/>
    <mergeCell ref="E51:I51"/>
    <mergeCell ref="A56:K56"/>
    <mergeCell ref="A57:K57"/>
    <mergeCell ref="A58:K58"/>
    <mergeCell ref="A68:L68"/>
    <mergeCell ref="A60:L60"/>
    <mergeCell ref="A61:L61"/>
    <mergeCell ref="A62:L62"/>
    <mergeCell ref="A63:L63"/>
    <mergeCell ref="A70:L74"/>
  </mergeCells>
  <pageMargins left="0.39370078740157483" right="0.39370078740157483" top="0.39370078740157483" bottom="0.39370078740157483" header="0.31496062992125984" footer="0.11811023622047245"/>
  <pageSetup paperSize="9" scale="98" fitToHeight="0" orientation="portrait" r:id="rId1"/>
  <headerFooter>
    <oddFooter>&amp;R&amp;"Arial,Standaard"Blad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Blad1!bwBijl_H_641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Knegt, Angela de (VWM)</dc:creator>
  <cp:lastModifiedBy>Kartal, Esengül (PPO)</cp:lastModifiedBy>
  <cp:lastPrinted>2021-05-21T11:19:44Z</cp:lastPrinted>
  <dcterms:created xsi:type="dcterms:W3CDTF">2021-03-26T09:46:30Z</dcterms:created>
  <dcterms:modified xsi:type="dcterms:W3CDTF">2021-05-27T12:54:53Z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Kopie van 31129545 Bijlage G Staat van prijzen per eenheid def_NvI_.xlsx</vt:lpwstr>
  </property>
</Properties>
</file>