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35" yWindow="30" windowWidth="13785" windowHeight="12570" activeTab="1"/>
  </bookViews>
  <sheets>
    <sheet name="Voorblad" sheetId="1" r:id="rId1"/>
    <sheet name="Invulblad huurprijs" sheetId="2" r:id="rId2"/>
  </sheets>
  <definedNames>
    <definedName name="_xlnm.Print_Area" localSheetId="1">'Invulblad huurprijs'!$B$7:$G$39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9" i="2"/>
  <c r="F9" i="2" s="1"/>
  <c r="F31" i="2" l="1"/>
</calcChain>
</file>

<file path=xl/sharedStrings.xml><?xml version="1.0" encoding="utf-8"?>
<sst xmlns="http://schemas.openxmlformats.org/spreadsheetml/2006/main" count="61" uniqueCount="59">
  <si>
    <t>Europese openbare aanbesteding</t>
  </si>
  <si>
    <t>Wmo Hulpmiddelen</t>
  </si>
  <si>
    <t>Versie 1</t>
  </si>
  <si>
    <t>Inschrijver dient gebruik te maken van dit model bij haar inschrijving</t>
  </si>
  <si>
    <t>nr.</t>
  </si>
  <si>
    <t>Categorie</t>
  </si>
  <si>
    <t>4A</t>
  </si>
  <si>
    <t>4B</t>
  </si>
  <si>
    <t>8A</t>
  </si>
  <si>
    <t>8B</t>
  </si>
  <si>
    <t>9A</t>
  </si>
  <si>
    <t>9B</t>
  </si>
  <si>
    <t>11A</t>
  </si>
  <si>
    <t>11B</t>
  </si>
  <si>
    <t>11C</t>
  </si>
  <si>
    <t>11D</t>
  </si>
  <si>
    <t>12A</t>
  </si>
  <si>
    <t>12B</t>
  </si>
  <si>
    <t>12C</t>
  </si>
  <si>
    <t>Fietsvoorzieningen met trapondersteuning volwassenen en kinderen</t>
  </si>
  <si>
    <t>Scootmobiel uitgebreid</t>
  </si>
  <si>
    <t>Scootmobiel uitzondering, extra geveerd</t>
  </si>
  <si>
    <t>Toiletstoel volwassenen en kinderen</t>
  </si>
  <si>
    <t>Gewogen huurprijs per hulpmiddel per maand*</t>
  </si>
  <si>
    <t xml:space="preserve">Betreft gewogen huurprijs per hulpmiddel per maand </t>
  </si>
  <si>
    <t>Bijlage 05 - Prijzenblad</t>
  </si>
  <si>
    <t>Handbewogen rolstoel kortdurend gebruik volwassenen en kinderen</t>
  </si>
  <si>
    <t>Handbewogen rolstoel, (semi-)actief/permanent gebruik volwassenen en kinderen</t>
  </si>
  <si>
    <t>Buggy en duwwandelwagen kinderen</t>
  </si>
  <si>
    <t>Zorgrolstoel Volwassenen en kinderen</t>
  </si>
  <si>
    <t>Zorgrolstoel met geïntegreerde duw/rij ondersteuning Volwassenen en kinderen</t>
  </si>
  <si>
    <t>Handbewogen vast frame actief rolstoel volwassenen en kinderen</t>
  </si>
  <si>
    <t>Duw/rij ondersteuning t.b.v. handbewogen rolstoelen volwassenen en kinderen</t>
  </si>
  <si>
    <t>Elektrische rolstoel volwassen en kinderen</t>
  </si>
  <si>
    <t>Fiets-Voorzieningen zonder trapondersteuning volwassenen en kinderen</t>
  </si>
  <si>
    <t>Zit unit</t>
  </si>
  <si>
    <t>Bad- douchevoorzieningen niet verrijdbaar volwassenen en kinderen</t>
  </si>
  <si>
    <t>Bad- douchevoorzieningen verrijdbaar volwassenen en kinderen</t>
  </si>
  <si>
    <t>Zorg-douchestoel/brancards volwassenen en kinderen</t>
  </si>
  <si>
    <t>Transfer-Hulpmiddelen volwassenen en kinderen</t>
  </si>
  <si>
    <t>Verrijdbare Tillift passief volwassenen en kinderen</t>
  </si>
  <si>
    <t>Verrijdbare Tillift actief volwassenen en kinderen</t>
  </si>
  <si>
    <t>*na toepassing van een voor Inschrijver van toepassing zijnde eventuele verdeeldsleutel</t>
  </si>
  <si>
    <t>d.d. 24 februari 2021</t>
  </si>
  <si>
    <t>Huurprijs per middel per maand</t>
  </si>
  <si>
    <t>Let op: deze mag niet lager zijn dan 65,- of hoger zijn dan 80,-</t>
  </si>
  <si>
    <t>Verdeling hulpmiddelen per categorie</t>
  </si>
  <si>
    <t>Dronten</t>
  </si>
  <si>
    <t>Urk</t>
  </si>
  <si>
    <t>Noordoostpolder</t>
  </si>
  <si>
    <t>Buiten Kerncategorie</t>
  </si>
  <si>
    <t>Offertebasis</t>
  </si>
  <si>
    <t>Wegingsfactor</t>
  </si>
  <si>
    <t>Gewogen prijs</t>
  </si>
  <si>
    <t>Naam organisatie:</t>
  </si>
  <si>
    <t>Naam ondertekenaar:</t>
  </si>
  <si>
    <t>Functie ondertekenaar:</t>
  </si>
  <si>
    <t xml:space="preserve">Handtekening: </t>
  </si>
  <si>
    <t>Het is Inschrijver niet toegestaan wijzigingen aan te brengen aan het format. Enkel de witte cellen in kolom E mogen ingevuld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</si>
</sst>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6" tint="-0.249977111117893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 indent="2"/>
    </xf>
    <xf numFmtId="0" fontId="4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1" xfId="1" applyFont="1" applyBorder="1"/>
    <xf numFmtId="0" fontId="9" fillId="0" borderId="0" xfId="0" applyFont="1"/>
    <xf numFmtId="0" fontId="1" fillId="0" borderId="0" xfId="0" applyFont="1"/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left" vertical="center" indent="2"/>
    </xf>
    <xf numFmtId="44" fontId="0" fillId="0" borderId="1" xfId="1" applyFont="1" applyBorder="1" applyProtection="1">
      <protection locked="0"/>
    </xf>
    <xf numFmtId="10" fontId="0" fillId="0" borderId="0" xfId="0" applyNumberFormat="1"/>
    <xf numFmtId="10" fontId="0" fillId="0" borderId="0" xfId="2" applyNumberFormat="1" applyFont="1"/>
    <xf numFmtId="0" fontId="10" fillId="2" borderId="12" xfId="0" applyFont="1" applyFill="1" applyBorder="1" applyAlignment="1"/>
    <xf numFmtId="0" fontId="10" fillId="2" borderId="14" xfId="0" applyFont="1" applyFill="1" applyBorder="1" applyAlignment="1"/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10" fontId="4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Fill="1" applyBorder="1" applyProtection="1"/>
    <xf numFmtId="0" fontId="11" fillId="4" borderId="14" xfId="0" applyFont="1" applyFill="1" applyBorder="1" applyAlignment="1"/>
    <xf numFmtId="0" fontId="11" fillId="4" borderId="13" xfId="0" applyFont="1" applyFill="1" applyBorder="1" applyAlignment="1"/>
    <xf numFmtId="0" fontId="11" fillId="4" borderId="3" xfId="0" applyFont="1" applyFill="1" applyBorder="1" applyAlignment="1"/>
    <xf numFmtId="0" fontId="11" fillId="4" borderId="4" xfId="0" applyFont="1" applyFill="1" applyBorder="1" applyAlignment="1"/>
    <xf numFmtId="0" fontId="11" fillId="4" borderId="0" xfId="0" applyFont="1" applyFill="1" applyBorder="1" applyAlignment="1"/>
    <xf numFmtId="0" fontId="11" fillId="4" borderId="6" xfId="0" applyFont="1" applyFill="1" applyBorder="1" applyAlignment="1"/>
    <xf numFmtId="0" fontId="11" fillId="0" borderId="12" xfId="0" applyFont="1" applyBorder="1" applyAlignment="1">
      <alignment horizontal="left"/>
    </xf>
    <xf numFmtId="0" fontId="11" fillId="0" borderId="2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13" xfId="0" applyFont="1" applyBorder="1" applyAlignment="1">
      <alignment horizontal="left"/>
    </xf>
    <xf numFmtId="0" fontId="11" fillId="0" borderId="4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0" xfId="0" applyFont="1" applyFill="1" applyBorder="1" applyAlignment="1"/>
  </cellXfs>
  <cellStyles count="3">
    <cellStyle name="Procent" xfId="2" builtinId="5"/>
    <cellStyle name="Standaard" xfId="0" builtinId="0"/>
    <cellStyle name="Valuta" xfId="1" builtinId="4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153035</xdr:colOff>
      <xdr:row>0</xdr:row>
      <xdr:rowOff>137159</xdr:rowOff>
    </xdr:from>
    <xdr:to>
      <xdr:col>9</xdr:col>
      <xdr:colOff>57150</xdr:colOff>
      <xdr:row>4</xdr:row>
      <xdr:rowOff>47624</xdr:rowOff>
    </xdr:to>
    <xdr:pic>
      <xdr:nvPicPr>
        <xdr:cNvPr id="2" name="Afbeelding 1" descr="logo-gemeente-Noordoostpold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0235" y="137159"/>
          <a:ext cx="1123315" cy="672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181610</xdr:rowOff>
    </xdr:from>
    <xdr:to>
      <xdr:col>4</xdr:col>
      <xdr:colOff>200025</xdr:colOff>
      <xdr:row>3</xdr:row>
      <xdr:rowOff>172720</xdr:rowOff>
    </xdr:to>
    <xdr:pic>
      <xdr:nvPicPr>
        <xdr:cNvPr id="3" name="Afbeelding 2" descr="M:\@ppData\Pictures\logo dronten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1610"/>
          <a:ext cx="2009775" cy="562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371475</xdr:colOff>
      <xdr:row>0</xdr:row>
      <xdr:rowOff>85725</xdr:rowOff>
    </xdr:from>
    <xdr:to>
      <xdr:col>6</xdr:col>
      <xdr:colOff>476250</xdr:colOff>
      <xdr:row>4</xdr:row>
      <xdr:rowOff>67310</xdr:rowOff>
    </xdr:to>
    <xdr:pic>
      <xdr:nvPicPr>
        <xdr:cNvPr id="4" name="Afbeelding 3" descr="M:\@ppData\Pictures\logo urk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85725"/>
          <a:ext cx="1323975" cy="7435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H16"/>
  <sheetViews>
    <sheetView showGridLines="0" workbookViewId="0">
      <selection activeCell="I17" sqref="I17"/>
    </sheetView>
  </sheetViews>
  <sheetFormatPr defaultRowHeight="15" x14ac:dyDescent="0.25"/>
  <sheetData>
    <row r="6" spans="3:8" x14ac:dyDescent="0.25">
      <c r="C6" s="1"/>
      <c r="D6" s="2"/>
      <c r="E6" s="2"/>
      <c r="F6" s="2"/>
      <c r="G6" s="2"/>
      <c r="H6" s="3"/>
    </row>
    <row r="7" spans="3:8" x14ac:dyDescent="0.25">
      <c r="C7" s="4"/>
      <c r="D7" s="17" t="s">
        <v>25</v>
      </c>
      <c r="E7" s="17"/>
      <c r="F7" s="17"/>
      <c r="G7" s="17"/>
      <c r="H7" s="6"/>
    </row>
    <row r="8" spans="3:8" x14ac:dyDescent="0.25">
      <c r="C8" s="4"/>
      <c r="D8" s="5"/>
      <c r="E8" s="5"/>
      <c r="F8" s="5"/>
      <c r="G8" s="5"/>
      <c r="H8" s="6"/>
    </row>
    <row r="9" spans="3:8" x14ac:dyDescent="0.25">
      <c r="C9" s="4"/>
      <c r="D9" s="17" t="s">
        <v>0</v>
      </c>
      <c r="E9" s="17"/>
      <c r="F9" s="17"/>
      <c r="G9" s="17"/>
      <c r="H9" s="6"/>
    </row>
    <row r="10" spans="3:8" x14ac:dyDescent="0.25">
      <c r="C10" s="4"/>
      <c r="D10" s="17" t="s">
        <v>1</v>
      </c>
      <c r="E10" s="17"/>
      <c r="F10" s="17"/>
      <c r="G10" s="17"/>
      <c r="H10" s="6"/>
    </row>
    <row r="11" spans="3:8" x14ac:dyDescent="0.25">
      <c r="C11" s="4"/>
      <c r="D11" s="5"/>
      <c r="E11" s="5"/>
      <c r="F11" s="5"/>
      <c r="G11" s="5"/>
      <c r="H11" s="6"/>
    </row>
    <row r="12" spans="3:8" x14ac:dyDescent="0.25">
      <c r="C12" s="4"/>
      <c r="D12" s="18" t="s">
        <v>43</v>
      </c>
      <c r="E12" s="18"/>
      <c r="F12" s="18"/>
      <c r="G12" s="18"/>
      <c r="H12" s="6"/>
    </row>
    <row r="13" spans="3:8" x14ac:dyDescent="0.25">
      <c r="C13" s="4"/>
      <c r="D13" s="5"/>
      <c r="E13" s="5"/>
      <c r="F13" s="5"/>
      <c r="G13" s="5"/>
      <c r="H13" s="6"/>
    </row>
    <row r="14" spans="3:8" x14ac:dyDescent="0.25">
      <c r="C14" s="4"/>
      <c r="D14" s="18" t="s">
        <v>2</v>
      </c>
      <c r="E14" s="18"/>
      <c r="F14" s="18"/>
      <c r="G14" s="18"/>
      <c r="H14" s="6"/>
    </row>
    <row r="15" spans="3:8" x14ac:dyDescent="0.25">
      <c r="C15" s="4"/>
      <c r="D15" s="5"/>
      <c r="E15" s="5"/>
      <c r="F15" s="5"/>
      <c r="G15" s="5"/>
      <c r="H15" s="6"/>
    </row>
    <row r="16" spans="3:8" x14ac:dyDescent="0.25">
      <c r="C16" s="7"/>
      <c r="D16" s="8"/>
      <c r="E16" s="8"/>
      <c r="F16" s="8"/>
      <c r="G16" s="8"/>
      <c r="H16" s="9"/>
    </row>
  </sheetData>
  <sheetProtection password="9ACE" sheet="1" objects="1" scenarios="1"/>
  <mergeCells count="5">
    <mergeCell ref="D7:G7"/>
    <mergeCell ref="D9:G9"/>
    <mergeCell ref="D10:G10"/>
    <mergeCell ref="D12:G12"/>
    <mergeCell ref="D14:G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showGridLines="0" tabSelected="1" workbookViewId="0">
      <selection activeCell="J36" sqref="J36"/>
    </sheetView>
  </sheetViews>
  <sheetFormatPr defaultRowHeight="15" x14ac:dyDescent="0.25"/>
  <cols>
    <col min="1" max="1" width="3.140625" customWidth="1"/>
    <col min="2" max="2" width="5" customWidth="1"/>
    <col min="3" max="3" width="71.140625" customWidth="1"/>
    <col min="4" max="4" width="14.140625" bestFit="1" customWidth="1"/>
    <col min="5" max="6" width="18.140625" customWidth="1"/>
    <col min="8" max="9" width="10.140625" customWidth="1"/>
    <col min="10" max="10" width="16.42578125" bestFit="1" customWidth="1"/>
  </cols>
  <sheetData>
    <row r="1" spans="2:13" ht="20.25" x14ac:dyDescent="0.3">
      <c r="B1" s="11" t="s">
        <v>25</v>
      </c>
      <c r="C1" s="10"/>
      <c r="D1" s="10"/>
    </row>
    <row r="2" spans="2:13" x14ac:dyDescent="0.25">
      <c r="B2" s="10" t="s">
        <v>24</v>
      </c>
      <c r="C2" s="10"/>
      <c r="D2" s="10"/>
    </row>
    <row r="3" spans="2:13" x14ac:dyDescent="0.25">
      <c r="C3" s="10"/>
      <c r="D3" s="10"/>
    </row>
    <row r="4" spans="2:13" x14ac:dyDescent="0.25">
      <c r="B4" s="10" t="s">
        <v>3</v>
      </c>
      <c r="C4" s="10"/>
      <c r="D4" s="10"/>
    </row>
    <row r="5" spans="2:13" x14ac:dyDescent="0.25">
      <c r="B5" s="21" t="s">
        <v>58</v>
      </c>
      <c r="C5" s="10"/>
      <c r="D5" s="10"/>
    </row>
    <row r="6" spans="2:13" x14ac:dyDescent="0.25">
      <c r="B6" s="10"/>
      <c r="C6" s="10"/>
      <c r="D6" s="10"/>
    </row>
    <row r="7" spans="2:13" x14ac:dyDescent="0.25">
      <c r="B7" s="22" t="s">
        <v>4</v>
      </c>
      <c r="C7" s="22" t="s">
        <v>5</v>
      </c>
      <c r="D7" s="27"/>
      <c r="E7" s="24" t="s">
        <v>44</v>
      </c>
      <c r="F7" s="37"/>
      <c r="H7" s="35" t="s">
        <v>46</v>
      </c>
      <c r="I7" s="36"/>
      <c r="J7" s="36"/>
    </row>
    <row r="8" spans="2:13" x14ac:dyDescent="0.25">
      <c r="B8" s="23"/>
      <c r="C8" s="23"/>
      <c r="D8" s="28" t="s">
        <v>52</v>
      </c>
      <c r="E8" s="25"/>
      <c r="F8" s="38" t="s">
        <v>53</v>
      </c>
      <c r="H8" s="29" t="s">
        <v>47</v>
      </c>
      <c r="I8" s="29" t="s">
        <v>48</v>
      </c>
      <c r="J8" s="29" t="s">
        <v>49</v>
      </c>
    </row>
    <row r="9" spans="2:13" x14ac:dyDescent="0.25">
      <c r="B9" s="14">
        <v>1</v>
      </c>
      <c r="C9" s="13" t="s">
        <v>26</v>
      </c>
      <c r="D9" s="39">
        <f>AVERAGE(H9:J9)</f>
        <v>0.12260003954132066</v>
      </c>
      <c r="E9" s="32">
        <v>0</v>
      </c>
      <c r="F9" s="42">
        <f>E9*D9</f>
        <v>0</v>
      </c>
      <c r="H9" s="30">
        <v>0.1429</v>
      </c>
      <c r="I9" s="30">
        <v>9.5600000000000004E-2</v>
      </c>
      <c r="J9" s="30">
        <v>0.12930011862396204</v>
      </c>
    </row>
    <row r="10" spans="2:13" x14ac:dyDescent="0.25">
      <c r="B10" s="14">
        <v>2</v>
      </c>
      <c r="C10" s="13" t="s">
        <v>27</v>
      </c>
      <c r="D10" s="39">
        <f t="shared" ref="D10:D29" si="0">AVERAGE(H10:J10)</f>
        <v>0.15774072756030053</v>
      </c>
      <c r="E10" s="32">
        <v>0</v>
      </c>
      <c r="F10" s="42">
        <f t="shared" ref="F10:F28" si="1">E10*D10</f>
        <v>0</v>
      </c>
      <c r="H10" s="30">
        <v>0.12889999999999999</v>
      </c>
      <c r="I10" s="30">
        <v>0.16520000000000001</v>
      </c>
      <c r="J10" s="30">
        <v>0.17912218268090155</v>
      </c>
      <c r="L10" s="34"/>
    </row>
    <row r="11" spans="2:13" x14ac:dyDescent="0.25">
      <c r="B11" s="14">
        <v>3</v>
      </c>
      <c r="C11" s="13" t="s">
        <v>28</v>
      </c>
      <c r="D11" s="39">
        <f t="shared" si="0"/>
        <v>1.1862396204033213E-3</v>
      </c>
      <c r="E11" s="32">
        <v>0</v>
      </c>
      <c r="F11" s="42">
        <f t="shared" si="1"/>
        <v>0</v>
      </c>
      <c r="H11" s="30">
        <v>0</v>
      </c>
      <c r="I11" s="30">
        <v>0</v>
      </c>
      <c r="J11" s="30">
        <v>3.5587188612099642E-3</v>
      </c>
      <c r="L11" s="34"/>
    </row>
    <row r="12" spans="2:13" x14ac:dyDescent="0.25">
      <c r="B12" s="15" t="s">
        <v>6</v>
      </c>
      <c r="C12" s="13" t="s">
        <v>29</v>
      </c>
      <c r="D12" s="39">
        <f t="shared" si="0"/>
        <v>3.1732423882957689E-2</v>
      </c>
      <c r="E12" s="32">
        <v>0</v>
      </c>
      <c r="F12" s="42">
        <f t="shared" si="1"/>
        <v>0</v>
      </c>
      <c r="H12" s="30">
        <v>2.2700000000000001E-2</v>
      </c>
      <c r="I12" s="30">
        <v>4.6399999999999997E-2</v>
      </c>
      <c r="J12" s="30">
        <v>2.6097271648873072E-2</v>
      </c>
      <c r="L12" s="34"/>
    </row>
    <row r="13" spans="2:13" x14ac:dyDescent="0.25">
      <c r="B13" s="15" t="s">
        <v>7</v>
      </c>
      <c r="C13" s="13" t="s">
        <v>30</v>
      </c>
      <c r="D13" s="39">
        <f t="shared" si="0"/>
        <v>9.8966389877421911E-3</v>
      </c>
      <c r="E13" s="32">
        <v>0</v>
      </c>
      <c r="F13" s="42">
        <f t="shared" si="1"/>
        <v>0</v>
      </c>
      <c r="H13" s="30">
        <v>5.7000000000000002E-3</v>
      </c>
      <c r="I13" s="30">
        <v>1.4500000000000001E-2</v>
      </c>
      <c r="J13" s="30">
        <v>9.4899169632265724E-3</v>
      </c>
      <c r="L13" s="34"/>
    </row>
    <row r="14" spans="2:13" x14ac:dyDescent="0.25">
      <c r="B14" s="14">
        <v>5</v>
      </c>
      <c r="C14" s="13" t="s">
        <v>31</v>
      </c>
      <c r="D14" s="39">
        <f t="shared" si="0"/>
        <v>2.7133649663898776E-2</v>
      </c>
      <c r="E14" s="32">
        <v>0</v>
      </c>
      <c r="F14" s="42">
        <f t="shared" si="1"/>
        <v>0</v>
      </c>
      <c r="H14" s="30">
        <v>3.5400000000000001E-2</v>
      </c>
      <c r="I14" s="30">
        <v>1.1599999999999999E-2</v>
      </c>
      <c r="J14" s="30">
        <v>3.4400948991696323E-2</v>
      </c>
      <c r="L14" s="34"/>
    </row>
    <row r="15" spans="2:13" x14ac:dyDescent="0.25">
      <c r="B15" s="14">
        <v>6</v>
      </c>
      <c r="C15" s="13" t="s">
        <v>32</v>
      </c>
      <c r="D15" s="39">
        <f t="shared" si="0"/>
        <v>3.1362396204033215E-2</v>
      </c>
      <c r="E15" s="32">
        <v>0</v>
      </c>
      <c r="F15" s="42">
        <f t="shared" si="1"/>
        <v>0</v>
      </c>
      <c r="H15" s="30">
        <v>3.8199999999999998E-2</v>
      </c>
      <c r="I15" s="30">
        <v>2.0299999999999999E-2</v>
      </c>
      <c r="J15" s="30">
        <v>3.5587188612099648E-2</v>
      </c>
      <c r="L15" s="34"/>
      <c r="M15" s="34"/>
    </row>
    <row r="16" spans="2:13" x14ac:dyDescent="0.25">
      <c r="B16" s="14">
        <v>7</v>
      </c>
      <c r="C16" s="13" t="s">
        <v>33</v>
      </c>
      <c r="D16" s="39">
        <f t="shared" si="0"/>
        <v>5.102815342032424E-2</v>
      </c>
      <c r="E16" s="32">
        <v>0</v>
      </c>
      <c r="F16" s="42">
        <f t="shared" si="1"/>
        <v>0</v>
      </c>
      <c r="H16" s="30">
        <v>5.9499999999999997E-2</v>
      </c>
      <c r="I16" s="30">
        <v>3.1899999999999998E-2</v>
      </c>
      <c r="J16" s="30">
        <v>6.1684460260972719E-2</v>
      </c>
      <c r="M16" s="34"/>
    </row>
    <row r="17" spans="2:13" x14ac:dyDescent="0.25">
      <c r="B17" s="15" t="s">
        <v>8</v>
      </c>
      <c r="C17" s="13" t="s">
        <v>34</v>
      </c>
      <c r="D17" s="39">
        <f t="shared" si="0"/>
        <v>6.1185646500593126E-2</v>
      </c>
      <c r="E17" s="32">
        <v>0</v>
      </c>
      <c r="F17" s="42">
        <f t="shared" si="1"/>
        <v>0</v>
      </c>
      <c r="H17" s="30">
        <v>2.9700000000000001E-2</v>
      </c>
      <c r="I17" s="30">
        <v>8.9800000000000005E-2</v>
      </c>
      <c r="J17" s="30">
        <v>6.4056939501779361E-2</v>
      </c>
      <c r="M17" s="34"/>
    </row>
    <row r="18" spans="2:13" x14ac:dyDescent="0.25">
      <c r="B18" s="15" t="s">
        <v>9</v>
      </c>
      <c r="C18" s="13" t="s">
        <v>19</v>
      </c>
      <c r="D18" s="39">
        <f t="shared" si="0"/>
        <v>7.0375247133254257E-2</v>
      </c>
      <c r="E18" s="32">
        <v>0</v>
      </c>
      <c r="F18" s="42">
        <f t="shared" si="1"/>
        <v>0</v>
      </c>
      <c r="H18" s="30">
        <v>8.6400000000000005E-2</v>
      </c>
      <c r="I18" s="30">
        <v>6.6600000000000006E-2</v>
      </c>
      <c r="J18" s="30">
        <v>5.8125741399762752E-2</v>
      </c>
      <c r="M18" s="34"/>
    </row>
    <row r="19" spans="2:13" x14ac:dyDescent="0.25">
      <c r="B19" s="15" t="s">
        <v>10</v>
      </c>
      <c r="C19" s="13" t="s">
        <v>20</v>
      </c>
      <c r="D19" s="39">
        <f t="shared" si="0"/>
        <v>0.19023032819296162</v>
      </c>
      <c r="E19" s="32">
        <v>0</v>
      </c>
      <c r="F19" s="42">
        <f t="shared" si="1"/>
        <v>0</v>
      </c>
      <c r="H19" s="30">
        <v>0.1714</v>
      </c>
      <c r="I19" s="30">
        <v>0.2261</v>
      </c>
      <c r="J19" s="30">
        <v>0.17319098457888493</v>
      </c>
      <c r="M19" s="34"/>
    </row>
    <row r="20" spans="2:13" x14ac:dyDescent="0.25">
      <c r="B20" s="15" t="s">
        <v>11</v>
      </c>
      <c r="C20" s="13" t="s">
        <v>21</v>
      </c>
      <c r="D20" s="39">
        <f t="shared" si="0"/>
        <v>0.10770980624752867</v>
      </c>
      <c r="E20" s="32">
        <v>0</v>
      </c>
      <c r="F20" s="42">
        <f t="shared" si="1"/>
        <v>0</v>
      </c>
      <c r="H20" s="30">
        <v>0.18129999999999999</v>
      </c>
      <c r="I20" s="30">
        <v>7.5399999999999995E-2</v>
      </c>
      <c r="J20" s="30">
        <v>6.6429418742585997E-2</v>
      </c>
      <c r="M20" s="34"/>
    </row>
    <row r="21" spans="2:13" x14ac:dyDescent="0.25">
      <c r="B21" s="14">
        <v>10</v>
      </c>
      <c r="C21" s="13" t="s">
        <v>35</v>
      </c>
      <c r="D21" s="39">
        <f t="shared" si="0"/>
        <v>6.4529062870699871E-3</v>
      </c>
      <c r="E21" s="32">
        <v>0</v>
      </c>
      <c r="F21" s="42">
        <f t="shared" si="1"/>
        <v>0</v>
      </c>
      <c r="H21" s="30">
        <v>4.1999999999999997E-3</v>
      </c>
      <c r="I21" s="30">
        <v>1.1599999999999999E-2</v>
      </c>
      <c r="J21" s="30">
        <v>3.5587188612099642E-3</v>
      </c>
      <c r="M21" s="34"/>
    </row>
    <row r="22" spans="2:13" x14ac:dyDescent="0.25">
      <c r="B22" s="15" t="s">
        <v>12</v>
      </c>
      <c r="C22" s="13" t="s">
        <v>22</v>
      </c>
      <c r="D22" s="39">
        <f t="shared" si="0"/>
        <v>4.9207987346777384E-3</v>
      </c>
      <c r="E22" s="32">
        <v>0</v>
      </c>
      <c r="F22" s="42">
        <f t="shared" si="1"/>
        <v>0</v>
      </c>
      <c r="H22" s="30">
        <v>0</v>
      </c>
      <c r="I22" s="30">
        <v>2.8999999999999998E-3</v>
      </c>
      <c r="J22" s="30">
        <v>1.1862396204033215E-2</v>
      </c>
      <c r="M22" s="34"/>
    </row>
    <row r="23" spans="2:13" x14ac:dyDescent="0.25">
      <c r="B23" s="15" t="s">
        <v>13</v>
      </c>
      <c r="C23" s="13" t="s">
        <v>36</v>
      </c>
      <c r="D23" s="39">
        <f t="shared" si="0"/>
        <v>2.6416528272044288E-2</v>
      </c>
      <c r="E23" s="32">
        <v>0</v>
      </c>
      <c r="F23" s="42">
        <f t="shared" si="1"/>
        <v>0</v>
      </c>
      <c r="H23" s="30">
        <v>5.7000000000000002E-3</v>
      </c>
      <c r="I23" s="30">
        <v>2.6100000000000002E-2</v>
      </c>
      <c r="J23" s="30">
        <v>4.7449584816132859E-2</v>
      </c>
      <c r="M23" s="34"/>
    </row>
    <row r="24" spans="2:13" x14ac:dyDescent="0.25">
      <c r="B24" s="15" t="s">
        <v>14</v>
      </c>
      <c r="C24" s="13" t="s">
        <v>37</v>
      </c>
      <c r="D24" s="39">
        <f t="shared" si="0"/>
        <v>1.5679517595887704E-2</v>
      </c>
      <c r="E24" s="32">
        <v>0</v>
      </c>
      <c r="F24" s="42">
        <f t="shared" si="1"/>
        <v>0</v>
      </c>
      <c r="H24" s="30">
        <v>7.1000000000000004E-3</v>
      </c>
      <c r="I24" s="30">
        <v>1.7399999999999999E-2</v>
      </c>
      <c r="J24" s="30">
        <v>2.2538552787663108E-2</v>
      </c>
      <c r="M24" s="34"/>
    </row>
    <row r="25" spans="2:13" x14ac:dyDescent="0.25">
      <c r="B25" s="15" t="s">
        <v>15</v>
      </c>
      <c r="C25" s="13" t="s">
        <v>38</v>
      </c>
      <c r="D25" s="39">
        <f t="shared" si="0"/>
        <v>3.9063621984974296E-2</v>
      </c>
      <c r="E25" s="32">
        <v>0</v>
      </c>
      <c r="F25" s="42">
        <f t="shared" si="1"/>
        <v>0</v>
      </c>
      <c r="H25" s="30">
        <v>2.4E-2</v>
      </c>
      <c r="I25" s="30">
        <v>4.9299999999999997E-2</v>
      </c>
      <c r="J25" s="30">
        <v>4.3890865954922892E-2</v>
      </c>
      <c r="M25" s="34"/>
    </row>
    <row r="26" spans="2:13" x14ac:dyDescent="0.25">
      <c r="B26" s="15" t="s">
        <v>16</v>
      </c>
      <c r="C26" s="13" t="s">
        <v>39</v>
      </c>
      <c r="D26" s="39">
        <f t="shared" si="0"/>
        <v>3.7287465401344404E-3</v>
      </c>
      <c r="E26" s="32">
        <v>0</v>
      </c>
      <c r="F26" s="42">
        <f t="shared" si="1"/>
        <v>0</v>
      </c>
      <c r="H26" s="30">
        <v>7.1000000000000004E-3</v>
      </c>
      <c r="I26" s="30">
        <v>2.8999999999999998E-3</v>
      </c>
      <c r="J26" s="30">
        <v>1.1862396204033216E-3</v>
      </c>
      <c r="M26" s="34"/>
    </row>
    <row r="27" spans="2:13" x14ac:dyDescent="0.25">
      <c r="B27" s="15" t="s">
        <v>17</v>
      </c>
      <c r="C27" s="13" t="s">
        <v>40</v>
      </c>
      <c r="D27" s="39">
        <f t="shared" si="0"/>
        <v>1.6903677342823251E-2</v>
      </c>
      <c r="E27" s="32">
        <v>0</v>
      </c>
      <c r="F27" s="42">
        <f t="shared" si="1"/>
        <v>0</v>
      </c>
      <c r="H27" s="30">
        <v>1.4200000000000001E-2</v>
      </c>
      <c r="I27" s="30">
        <v>1.1599999999999999E-2</v>
      </c>
      <c r="J27" s="30">
        <v>2.491103202846975E-2</v>
      </c>
      <c r="M27" s="34"/>
    </row>
    <row r="28" spans="2:13" x14ac:dyDescent="0.25">
      <c r="B28" s="15" t="s">
        <v>18</v>
      </c>
      <c r="C28" s="13" t="s">
        <v>41</v>
      </c>
      <c r="D28" s="39">
        <f t="shared" si="0"/>
        <v>7.4195729537366549E-3</v>
      </c>
      <c r="E28" s="32">
        <v>0</v>
      </c>
      <c r="F28" s="42">
        <f t="shared" si="1"/>
        <v>0</v>
      </c>
      <c r="H28" s="30">
        <v>4.1999999999999997E-3</v>
      </c>
      <c r="I28" s="30">
        <v>1.4500000000000001E-2</v>
      </c>
      <c r="J28" s="30">
        <v>3.5587188612099642E-3</v>
      </c>
      <c r="L28" s="33"/>
      <c r="M28" s="34"/>
    </row>
    <row r="29" spans="2:13" x14ac:dyDescent="0.25">
      <c r="B29" s="15">
        <v>13</v>
      </c>
      <c r="C29" s="31" t="s">
        <v>50</v>
      </c>
      <c r="D29" s="39">
        <f t="shared" si="0"/>
        <v>1.7233333333333333E-2</v>
      </c>
      <c r="E29" s="19" t="s">
        <v>51</v>
      </c>
      <c r="F29" s="40" t="s">
        <v>51</v>
      </c>
      <c r="H29" s="30">
        <v>3.1399999999999997E-2</v>
      </c>
      <c r="I29" s="30">
        <v>2.0299999999999999E-2</v>
      </c>
      <c r="J29" s="26">
        <v>0</v>
      </c>
    </row>
    <row r="30" spans="2:13" ht="9" customHeight="1" x14ac:dyDescent="0.25">
      <c r="B30" s="10"/>
      <c r="C30" s="10"/>
      <c r="D30" s="10"/>
    </row>
    <row r="31" spans="2:13" x14ac:dyDescent="0.25">
      <c r="B31" s="10"/>
      <c r="C31" s="16" t="s">
        <v>23</v>
      </c>
      <c r="D31" s="41"/>
      <c r="F31" s="43">
        <f>SUM(F9:F28)</f>
        <v>0</v>
      </c>
    </row>
    <row r="32" spans="2:13" x14ac:dyDescent="0.25">
      <c r="B32" s="10"/>
      <c r="C32" s="12" t="s">
        <v>42</v>
      </c>
      <c r="D32" s="12"/>
      <c r="F32" s="20" t="s">
        <v>45</v>
      </c>
    </row>
    <row r="33" spans="2:8" ht="9" customHeight="1" x14ac:dyDescent="0.25">
      <c r="B33" s="10"/>
      <c r="C33" s="12"/>
      <c r="D33" s="12"/>
    </row>
    <row r="34" spans="2:8" x14ac:dyDescent="0.25">
      <c r="B34" s="50" t="s">
        <v>54</v>
      </c>
      <c r="C34" s="53"/>
      <c r="D34" s="44"/>
      <c r="E34" s="44"/>
      <c r="F34" s="44"/>
      <c r="G34" s="45"/>
      <c r="H34" s="56"/>
    </row>
    <row r="35" spans="2:8" x14ac:dyDescent="0.25">
      <c r="B35" s="50" t="s">
        <v>55</v>
      </c>
      <c r="C35" s="53"/>
      <c r="D35" s="44"/>
      <c r="E35" s="44"/>
      <c r="F35" s="44"/>
      <c r="G35" s="45"/>
      <c r="H35" s="56"/>
    </row>
    <row r="36" spans="2:8" x14ac:dyDescent="0.25">
      <c r="B36" s="50" t="s">
        <v>56</v>
      </c>
      <c r="C36" s="53"/>
      <c r="D36" s="44"/>
      <c r="E36" s="44"/>
      <c r="F36" s="44"/>
      <c r="G36" s="45"/>
      <c r="H36" s="56"/>
    </row>
    <row r="37" spans="2:8" x14ac:dyDescent="0.25">
      <c r="B37" s="51" t="s">
        <v>57</v>
      </c>
      <c r="C37" s="54"/>
      <c r="D37" s="46"/>
      <c r="E37" s="46"/>
      <c r="F37" s="46"/>
      <c r="G37" s="47"/>
      <c r="H37" s="56"/>
    </row>
    <row r="38" spans="2:8" x14ac:dyDescent="0.25">
      <c r="B38" s="52"/>
      <c r="C38" s="55"/>
      <c r="D38" s="48"/>
      <c r="E38" s="48"/>
      <c r="F38" s="48"/>
      <c r="G38" s="49"/>
      <c r="H38" s="56"/>
    </row>
    <row r="39" spans="2:8" x14ac:dyDescent="0.25">
      <c r="B39" s="52"/>
      <c r="C39" s="55"/>
      <c r="D39" s="48"/>
      <c r="E39" s="48"/>
      <c r="F39" s="48"/>
      <c r="G39" s="49"/>
      <c r="H39" s="56"/>
    </row>
  </sheetData>
  <sheetProtection password="9ACE" sheet="1" objects="1" scenarios="1"/>
  <mergeCells count="7">
    <mergeCell ref="B37:C39"/>
    <mergeCell ref="B34:C34"/>
    <mergeCell ref="B35:C35"/>
    <mergeCell ref="B36:C36"/>
    <mergeCell ref="B7:B8"/>
    <mergeCell ref="C7:C8"/>
    <mergeCell ref="E7:E8"/>
  </mergeCells>
  <conditionalFormatting sqref="F31">
    <cfRule type="cellIs" dxfId="3" priority="1" operator="between">
      <formula>65</formula>
      <formula>80</formula>
    </cfRule>
    <cfRule type="cellIs" dxfId="2" priority="2" operator="equal">
      <formula>0</formula>
    </cfRule>
    <cfRule type="cellIs" dxfId="1" priority="3" operator="greaterThan">
      <formula>80</formula>
    </cfRule>
    <cfRule type="cellIs" dxfId="0" priority="4" operator="lessThan">
      <formula>65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F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Invulblad huurprijs</vt:lpstr>
      <vt:lpstr>'Invulblad huurprijs'!Afdrukbereik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2021-02-24T14:53:18Z</dcterms:modified>
</cp:coreProperties>
</file>