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Helicon/ERP systeem/Aanbestedingsdocumenten/5. NvI/"/>
    </mc:Choice>
  </mc:AlternateContent>
  <xr:revisionPtr revIDLastSave="60" documentId="8_{B49B81DD-05DF-44C1-85B8-0F0774239BAF}" xr6:coauthVersionLast="46" xr6:coauthVersionMax="46" xr10:uidLastSave="{15C7E867-E403-40DD-82E3-28F105F725CC}"/>
  <bookViews>
    <workbookView xWindow="-108" yWindow="-108" windowWidth="23256" windowHeight="12576" xr2:uid="{5212C6C7-7B89-467F-A79D-8D8BFBA87BA4}"/>
  </bookViews>
  <sheets>
    <sheet name="Perceel 1 FA" sheetId="1" r:id="rId1"/>
    <sheet name="Perceel 2 PSA HR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2" l="1"/>
  <c r="F16" i="2"/>
  <c r="F16" i="1"/>
  <c r="F17" i="2"/>
  <c r="F18" i="1" l="1"/>
  <c r="F17" i="1"/>
  <c r="F19" i="2"/>
  <c r="F18" i="2"/>
  <c r="F15" i="2" l="1"/>
  <c r="F15" i="1" l="1"/>
  <c r="F21" i="1" s="1"/>
</calcChain>
</file>

<file path=xl/sharedStrings.xml><?xml version="1.0" encoding="utf-8"?>
<sst xmlns="http://schemas.openxmlformats.org/spreadsheetml/2006/main" count="51" uniqueCount="28">
  <si>
    <t>Gebruiksrecht financiële functionaliteit</t>
  </si>
  <si>
    <t>Gebruiksrecht HR en salarisfunctionaliteit</t>
  </si>
  <si>
    <t>Implementatie financiële functionaliteit</t>
  </si>
  <si>
    <t>Implementatie HR en salarisfunctionaliteit</t>
  </si>
  <si>
    <t>€ eenmalig</t>
  </si>
  <si>
    <t>Per medewerker per jaar</t>
  </si>
  <si>
    <t>Prijs excl btw</t>
  </si>
  <si>
    <t>Totaal</t>
  </si>
  <si>
    <t>Fusieorganisaties</t>
  </si>
  <si>
    <t>Prijzenblad</t>
  </si>
  <si>
    <t>Per uur</t>
  </si>
  <si>
    <t>Weging</t>
  </si>
  <si>
    <t>Business consultant (realiseert processen)</t>
  </si>
  <si>
    <t>Technisch consultant (realiseert koppelingen)</t>
  </si>
  <si>
    <t>FA PSA/HRM-systeem</t>
  </si>
  <si>
    <t>Perceel 2</t>
  </si>
  <si>
    <t>Inschrijfprijs Perceel 2</t>
  </si>
  <si>
    <t>Naam inschrijver</t>
  </si>
  <si>
    <t>Inschrijver vult alle gele cellen in.</t>
  </si>
  <si>
    <t>Perceel 1</t>
  </si>
  <si>
    <t>Inschrijfprijs Perceel 1</t>
  </si>
  <si>
    <t>Gebruiksrecht HR en salarisfuntionaliteit personeel niet in loondienst</t>
  </si>
  <si>
    <t>Prijzen mogen de in het aanbestedingsdocument genoemde maximale bedragen niet overschrijden.</t>
  </si>
  <si>
    <t>Projectleider</t>
  </si>
  <si>
    <t>Prijselement</t>
  </si>
  <si>
    <t>Prijseenheid</t>
  </si>
  <si>
    <t>150 medewerkers over 6 jaar</t>
  </si>
  <si>
    <t>2870 medewerkers over 6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</si>
</sst>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2" borderId="1" xfId="0" applyFill="1" applyBorder="1"/>
    <xf numFmtId="14" fontId="0" fillId="0" borderId="0" xfId="0" applyNumberFormat="1"/>
    <xf numFmtId="0" fontId="0" fillId="5" borderId="1" xfId="0" applyFill="1" applyBorder="1"/>
    <xf numFmtId="0" fontId="0" fillId="0" borderId="0" xfId="0" applyFill="1" applyBorder="1"/>
    <xf numFmtId="164" fontId="0" fillId="0" borderId="1" xfId="0" applyNumberFormat="1" applyBorder="1"/>
    <xf numFmtId="164" fontId="0" fillId="3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64" fontId="0" fillId="4" borderId="1" xfId="0" applyNumberFormat="1" applyFill="1" applyBorder="1"/>
    <xf numFmtId="0" fontId="1" fillId="0" borderId="0" xfId="0" applyFont="1" applyAlignment="1">
      <alignment horizontal="left"/>
    </xf>
    <xf numFmtId="0" fontId="0" fillId="0" borderId="1" xfId="0" applyFill="1" applyBorder="1"/>
    <xf numFmtId="0" fontId="1" fillId="0" borderId="1" xfId="0" applyFont="1" applyBorder="1" applyAlignment="1"/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54C42-820D-40A6-AD21-6955B1E5344A}">
  <dimension ref="A1:F21"/>
  <sheetViews>
    <sheetView tabSelected="1" workbookViewId="0"/>
  </sheetViews>
  <sheetFormatPr defaultRowHeight="14.4" x14ac:dyDescent="0.3"/>
  <cols>
    <col min="1" max="1" width="19" bestFit="1" customWidth="1"/>
    <col min="2" max="2" width="40.6640625" customWidth="1"/>
    <col min="3" max="3" width="21.6640625" customWidth="1"/>
    <col min="4" max="4" width="12.6640625" customWidth="1"/>
    <col min="5" max="5" width="26" bestFit="1" customWidth="1"/>
    <col min="6" max="6" width="15.6640625" customWidth="1"/>
  </cols>
  <sheetData>
    <row r="1" spans="1:6" x14ac:dyDescent="0.3">
      <c r="A1" t="s">
        <v>8</v>
      </c>
    </row>
    <row r="2" spans="1:6" x14ac:dyDescent="0.3">
      <c r="A2" t="s">
        <v>14</v>
      </c>
    </row>
    <row r="3" spans="1:6" x14ac:dyDescent="0.3">
      <c r="A3" t="s">
        <v>19</v>
      </c>
    </row>
    <row r="4" spans="1:6" x14ac:dyDescent="0.3">
      <c r="A4" t="s">
        <v>9</v>
      </c>
    </row>
    <row r="5" spans="1:6" x14ac:dyDescent="0.3">
      <c r="A5" s="6">
        <v>44210</v>
      </c>
    </row>
    <row r="6" spans="1:6" x14ac:dyDescent="0.3">
      <c r="A6" s="6"/>
    </row>
    <row r="7" spans="1:6" x14ac:dyDescent="0.3">
      <c r="A7" s="16" t="s">
        <v>18</v>
      </c>
      <c r="B7" s="16"/>
      <c r="C7" s="3"/>
      <c r="D7" s="3"/>
      <c r="E7" s="3"/>
      <c r="F7" s="3"/>
    </row>
    <row r="8" spans="1:6" x14ac:dyDescent="0.3">
      <c r="A8" s="13" t="s">
        <v>22</v>
      </c>
      <c r="B8" s="3"/>
      <c r="C8" s="3"/>
      <c r="D8" s="3"/>
      <c r="E8" s="3"/>
      <c r="F8" s="3"/>
    </row>
    <row r="9" spans="1:6" x14ac:dyDescent="0.3">
      <c r="A9" s="13"/>
      <c r="B9" s="3"/>
      <c r="C9" s="3"/>
      <c r="D9" s="3"/>
      <c r="E9" s="3"/>
      <c r="F9" s="3"/>
    </row>
    <row r="10" spans="1:6" x14ac:dyDescent="0.3">
      <c r="A10" s="3"/>
      <c r="B10" s="2" t="s">
        <v>17</v>
      </c>
      <c r="C10" s="11"/>
      <c r="D10" s="3"/>
      <c r="E10" s="3"/>
      <c r="F10" s="3"/>
    </row>
    <row r="11" spans="1:6" s="3" customFormat="1" x14ac:dyDescent="0.3"/>
    <row r="14" spans="1:6" x14ac:dyDescent="0.3">
      <c r="B14" s="2" t="s">
        <v>24</v>
      </c>
      <c r="C14" s="2" t="s">
        <v>25</v>
      </c>
      <c r="D14" s="2" t="s">
        <v>6</v>
      </c>
      <c r="E14" s="2" t="s">
        <v>11</v>
      </c>
      <c r="F14" s="2" t="s">
        <v>7</v>
      </c>
    </row>
    <row r="15" spans="1:6" x14ac:dyDescent="0.3">
      <c r="B15" s="4" t="s">
        <v>2</v>
      </c>
      <c r="C15" s="4" t="s">
        <v>4</v>
      </c>
      <c r="D15" s="10"/>
      <c r="E15" s="7">
        <v>1</v>
      </c>
      <c r="F15" s="9">
        <f>D15</f>
        <v>0</v>
      </c>
    </row>
    <row r="16" spans="1:6" x14ac:dyDescent="0.3">
      <c r="B16" s="4" t="s">
        <v>0</v>
      </c>
      <c r="C16" s="4" t="s">
        <v>5</v>
      </c>
      <c r="D16" s="10"/>
      <c r="E16" s="7" t="s">
        <v>27</v>
      </c>
      <c r="F16" s="9">
        <f>D16*2870*6</f>
        <v>0</v>
      </c>
    </row>
    <row r="17" spans="2:6" x14ac:dyDescent="0.3">
      <c r="B17" s="1" t="s">
        <v>12</v>
      </c>
      <c r="C17" s="1" t="s">
        <v>10</v>
      </c>
      <c r="D17" s="10"/>
      <c r="E17" s="7">
        <v>500</v>
      </c>
      <c r="F17" s="9">
        <f>D17*500</f>
        <v>0</v>
      </c>
    </row>
    <row r="18" spans="2:6" x14ac:dyDescent="0.3">
      <c r="B18" s="1" t="s">
        <v>13</v>
      </c>
      <c r="C18" s="1" t="s">
        <v>10</v>
      </c>
      <c r="D18" s="10"/>
      <c r="E18" s="7">
        <v>250</v>
      </c>
      <c r="F18" s="9">
        <f>D18*250</f>
        <v>0</v>
      </c>
    </row>
    <row r="19" spans="2:6" s="8" customFormat="1" x14ac:dyDescent="0.3">
      <c r="B19" s="14" t="s">
        <v>23</v>
      </c>
      <c r="C19" s="14" t="s">
        <v>10</v>
      </c>
      <c r="D19" s="10"/>
      <c r="E19" s="5"/>
      <c r="F19" s="5"/>
    </row>
    <row r="21" spans="2:6" x14ac:dyDescent="0.3">
      <c r="E21" s="15" t="s">
        <v>20</v>
      </c>
      <c r="F21" s="12">
        <f>SUM(F15+F16+F17+F18)</f>
        <v>0</v>
      </c>
    </row>
  </sheetData>
  <sheetProtection algorithmName="SHA-512" hashValue="dOnWLkvoMH3CgjEDrerjCOn8pvFOExKG7OGAGCFj3L0O6NbQiSZPWkTUhdhWwPUD1+WOEUcm59VSy8UPvHYOgg==" saltValue="OWqmnP54uLSv/w0HIm3rFA==" spinCount="100000" sheet="1" objects="1" scenarios="1"/>
  <mergeCells count="1">
    <mergeCell ref="A7:B7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0E6C2-1A9F-4E58-AD69-A43B317326AE}">
  <dimension ref="A1:F25"/>
  <sheetViews>
    <sheetView workbookViewId="0"/>
  </sheetViews>
  <sheetFormatPr defaultRowHeight="14.4" x14ac:dyDescent="0.3"/>
  <cols>
    <col min="1" max="1" width="19" bestFit="1" customWidth="1"/>
    <col min="2" max="2" width="40.88671875" customWidth="1"/>
    <col min="3" max="3" width="21.6640625" customWidth="1"/>
    <col min="4" max="4" width="12.6640625" customWidth="1"/>
    <col min="5" max="5" width="26" bestFit="1" customWidth="1"/>
    <col min="6" max="6" width="15.6640625" customWidth="1"/>
  </cols>
  <sheetData>
    <row r="1" spans="1:6" x14ac:dyDescent="0.3">
      <c r="A1" t="s">
        <v>8</v>
      </c>
    </row>
    <row r="2" spans="1:6" x14ac:dyDescent="0.3">
      <c r="A2" t="s">
        <v>14</v>
      </c>
    </row>
    <row r="3" spans="1:6" x14ac:dyDescent="0.3">
      <c r="A3" t="s">
        <v>15</v>
      </c>
    </row>
    <row r="4" spans="1:6" x14ac:dyDescent="0.3">
      <c r="A4" t="s">
        <v>9</v>
      </c>
    </row>
    <row r="5" spans="1:6" x14ac:dyDescent="0.3">
      <c r="A5" s="6">
        <v>44210</v>
      </c>
    </row>
    <row r="6" spans="1:6" x14ac:dyDescent="0.3">
      <c r="A6" s="3"/>
      <c r="B6" s="3"/>
      <c r="C6" s="3"/>
      <c r="D6" s="3"/>
      <c r="E6" s="3"/>
      <c r="F6" s="3"/>
    </row>
    <row r="7" spans="1:6" x14ac:dyDescent="0.3">
      <c r="A7" s="16" t="s">
        <v>18</v>
      </c>
      <c r="B7" s="16"/>
      <c r="C7" s="3"/>
      <c r="D7" s="3"/>
      <c r="E7" s="3"/>
      <c r="F7" s="3"/>
    </row>
    <row r="8" spans="1:6" x14ac:dyDescent="0.3">
      <c r="A8" s="13" t="s">
        <v>22</v>
      </c>
      <c r="B8" s="13"/>
      <c r="C8" s="3"/>
      <c r="D8" s="3"/>
      <c r="E8" s="3"/>
      <c r="F8" s="3"/>
    </row>
    <row r="9" spans="1:6" x14ac:dyDescent="0.3">
      <c r="A9" s="3"/>
      <c r="B9" s="3"/>
      <c r="C9" s="3"/>
      <c r="D9" s="3"/>
      <c r="E9" s="3"/>
      <c r="F9" s="3"/>
    </row>
    <row r="10" spans="1:6" x14ac:dyDescent="0.3">
      <c r="A10" s="3"/>
      <c r="B10" s="2" t="s">
        <v>17</v>
      </c>
      <c r="C10" s="11"/>
      <c r="D10" s="3"/>
      <c r="E10" s="3"/>
      <c r="F10" s="3"/>
    </row>
    <row r="11" spans="1:6" x14ac:dyDescent="0.3">
      <c r="A11" s="3"/>
      <c r="B11" s="3"/>
      <c r="C11" s="3"/>
      <c r="D11" s="3"/>
      <c r="E11" s="3"/>
      <c r="F11" s="3"/>
    </row>
    <row r="14" spans="1:6" x14ac:dyDescent="0.3">
      <c r="B14" s="2" t="s">
        <v>24</v>
      </c>
      <c r="C14" s="2" t="s">
        <v>25</v>
      </c>
      <c r="D14" s="2" t="s">
        <v>6</v>
      </c>
      <c r="E14" s="2" t="s">
        <v>11</v>
      </c>
      <c r="F14" s="2" t="s">
        <v>7</v>
      </c>
    </row>
    <row r="15" spans="1:6" x14ac:dyDescent="0.3">
      <c r="B15" s="4" t="s">
        <v>3</v>
      </c>
      <c r="C15" s="4" t="s">
        <v>4</v>
      </c>
      <c r="D15" s="10"/>
      <c r="E15" s="7">
        <v>1</v>
      </c>
      <c r="F15" s="9">
        <f t="shared" ref="F15" si="0">D15</f>
        <v>0</v>
      </c>
    </row>
    <row r="16" spans="1:6" x14ac:dyDescent="0.3">
      <c r="B16" s="4" t="s">
        <v>1</v>
      </c>
      <c r="C16" s="4" t="s">
        <v>5</v>
      </c>
      <c r="D16" s="10"/>
      <c r="E16" s="7" t="s">
        <v>27</v>
      </c>
      <c r="F16" s="9">
        <f>D16*2870*6</f>
        <v>0</v>
      </c>
    </row>
    <row r="17" spans="2:6" ht="28.8" x14ac:dyDescent="0.3">
      <c r="B17" s="4" t="s">
        <v>21</v>
      </c>
      <c r="C17" s="4" t="s">
        <v>5</v>
      </c>
      <c r="D17" s="10"/>
      <c r="E17" s="7" t="s">
        <v>26</v>
      </c>
      <c r="F17" s="9">
        <f>D17*150*6</f>
        <v>0</v>
      </c>
    </row>
    <row r="18" spans="2:6" x14ac:dyDescent="0.3">
      <c r="B18" s="1" t="s">
        <v>12</v>
      </c>
      <c r="C18" s="1" t="s">
        <v>10</v>
      </c>
      <c r="D18" s="10"/>
      <c r="E18" s="7">
        <v>500</v>
      </c>
      <c r="F18" s="9">
        <f>D18*500</f>
        <v>0</v>
      </c>
    </row>
    <row r="19" spans="2:6" x14ac:dyDescent="0.3">
      <c r="B19" s="1" t="s">
        <v>13</v>
      </c>
      <c r="C19" s="1" t="s">
        <v>10</v>
      </c>
      <c r="D19" s="10"/>
      <c r="E19" s="7">
        <v>250</v>
      </c>
      <c r="F19" s="9">
        <f>D19*250</f>
        <v>0</v>
      </c>
    </row>
    <row r="20" spans="2:6" s="8" customFormat="1" x14ac:dyDescent="0.3">
      <c r="B20" s="14" t="s">
        <v>23</v>
      </c>
      <c r="C20" s="14" t="s">
        <v>10</v>
      </c>
      <c r="D20" s="10"/>
      <c r="E20" s="5"/>
      <c r="F20" s="5"/>
    </row>
    <row r="21" spans="2:6" s="8" customFormat="1" x14ac:dyDescent="0.3"/>
    <row r="22" spans="2:6" x14ac:dyDescent="0.3">
      <c r="E22" s="15" t="s">
        <v>16</v>
      </c>
      <c r="F22" s="12">
        <f>SUM(F15+F16+F17+F18+F19)</f>
        <v>0</v>
      </c>
    </row>
    <row r="25" spans="2:6" ht="13.95" customHeight="1" x14ac:dyDescent="0.3"/>
  </sheetData>
  <sheetProtection algorithmName="SHA-512" hashValue="xSx1mfOZyeFxDyGqUeWt8ZYM0HDEg5aYlC3U7rFtgFAAXRU+CiwknaSdXwVqXdNm21XE8ZWkKfu7kktA4tgISQ==" saltValue="1aua7UiBYBX6YCxkDMgQQg==" spinCount="100000" sheet="1" objects="1" scenarios="1"/>
  <mergeCells count="1">
    <mergeCell ref="A7:B7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A0CE3F-7EFB-4CCC-BEC9-DF2E7036E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8EC10B-453F-48DF-AEE3-3FAD7E440800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718f682f-1aee-4659-8d2c-29e8773f526d"/>
    <ds:schemaRef ds:uri="http://schemas.microsoft.com/office/2006/documentManagement/types"/>
    <ds:schemaRef ds:uri="e119f780-fb82-45e2-9f8e-81a7b540ed3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4858DA-1BAF-4F50-AF13-D768E7D58B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 FA</vt:lpstr>
      <vt:lpstr>Perceel 2 PSA HRM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merel</dc:creator>
  <cp:lastModifiedBy>Merel Swinkels | InkoopMeesters</cp:lastModifiedBy>
  <dcterms:created xsi:type="dcterms:W3CDTF">2020-10-16T11:37:25Z</dcterms:created>
  <dcterms:modified xsi:type="dcterms:W3CDTF">2021-01-14T14:35:07Z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