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Leermiddelen 2020/aanbestedingsdocument en bijlagen/concept/"/>
    </mc:Choice>
  </mc:AlternateContent>
  <xr:revisionPtr revIDLastSave="0" documentId="13_ncr:1_{1A560B63-6AEC-EF4D-BCA2-80CA4ECE6DCE}" xr6:coauthVersionLast="45" xr6:coauthVersionMax="45" xr10:uidLastSave="{00000000-0000-0000-0000-000000000000}"/>
  <bookViews>
    <workbookView xWindow="34000" yWindow="1320" windowWidth="28800" windowHeight="16520" activeTab="1" xr2:uid="{26A0E56A-9CA4-EB40-BF12-5B4691CBE874}"/>
  </bookViews>
  <sheets>
    <sheet name="Waardemodel perceel 1" sheetId="2" r:id="rId1"/>
    <sheet name="Waardemodel perceel 2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2" l="1"/>
  <c r="B10" i="3"/>
  <c r="H4" i="3"/>
  <c r="H7" i="3"/>
  <c r="B5" i="3"/>
  <c r="B6" i="3"/>
  <c r="C5" i="3"/>
  <c r="C6" i="3"/>
  <c r="D5" i="3"/>
  <c r="D6" i="3"/>
  <c r="E5" i="3"/>
  <c r="E6" i="3"/>
  <c r="F5" i="3"/>
  <c r="F6" i="3"/>
  <c r="G5" i="3"/>
  <c r="G6" i="3"/>
  <c r="H6" i="3"/>
  <c r="H5" i="3"/>
  <c r="B3" i="3"/>
  <c r="C3" i="3"/>
  <c r="D3" i="3"/>
  <c r="E3" i="3"/>
  <c r="F3" i="3"/>
  <c r="G3" i="3"/>
  <c r="H3" i="3"/>
  <c r="E5" i="2"/>
  <c r="E6" i="2"/>
  <c r="H4" i="2"/>
  <c r="E3" i="2"/>
  <c r="F5" i="2"/>
  <c r="F6" i="2"/>
  <c r="C3" i="2"/>
  <c r="H7" i="2"/>
  <c r="G5" i="2"/>
  <c r="G6" i="2"/>
  <c r="D5" i="2"/>
  <c r="D6" i="2"/>
  <c r="C5" i="2"/>
  <c r="C6" i="2"/>
  <c r="B5" i="2"/>
  <c r="H5" i="2"/>
  <c r="B6" i="2"/>
  <c r="H6" i="2"/>
  <c r="F3" i="2"/>
  <c r="D3" i="2"/>
  <c r="G3" i="2"/>
  <c r="B3" i="2"/>
  <c r="H3" i="2"/>
</calcChain>
</file>

<file path=xl/sharedStrings.xml><?xml version="1.0" encoding="utf-8"?>
<sst xmlns="http://schemas.openxmlformats.org/spreadsheetml/2006/main" count="44" uniqueCount="18">
  <si>
    <t>4 goed</t>
  </si>
  <si>
    <t>3 voldoende</t>
  </si>
  <si>
    <t>2 matig</t>
  </si>
  <si>
    <t>1 onvoldoende</t>
  </si>
  <si>
    <t>5 uitmuntend</t>
  </si>
  <si>
    <t>Totaal:</t>
  </si>
  <si>
    <t>Percentage</t>
  </si>
  <si>
    <t>Vraag 1</t>
  </si>
  <si>
    <t>Vraag 2</t>
  </si>
  <si>
    <t>Vraag 3</t>
  </si>
  <si>
    <t>Vraag 4</t>
  </si>
  <si>
    <t>UITSLUITING</t>
  </si>
  <si>
    <t>Totaal kwaliteit (max.)</t>
  </si>
  <si>
    <t>Vraag 5</t>
  </si>
  <si>
    <t>Geraamde omvang 12 maanden:</t>
  </si>
  <si>
    <t>OPEN VRAGEN + TOELICHTING PERCEEL 1 (ILF)</t>
  </si>
  <si>
    <t>Vraag 6</t>
  </si>
  <si>
    <t>OPEN VRAGEN PERCEEL 1 (ELF)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</si>
</sst>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/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6" fillId="0" borderId="0" xfId="0" applyNumberFormat="1" applyFont="1"/>
    <xf numFmtId="164" fontId="6" fillId="6" borderId="1" xfId="0" applyNumberFormat="1" applyFont="1" applyFill="1" applyBorder="1" applyAlignment="1">
      <alignment vertical="center"/>
    </xf>
    <xf numFmtId="44" fontId="6" fillId="0" borderId="0" xfId="2" applyFont="1"/>
    <xf numFmtId="164" fontId="6" fillId="0" borderId="1" xfId="0" applyNumberFormat="1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1"/>
  <sheetViews>
    <sheetView showGridLines="0" zoomScale="150" zoomScaleNormal="160" workbookViewId="0">
      <selection activeCell="G13" sqref="G13"/>
    </sheetView>
  </sheetViews>
  <sheetFormatPr baseColWidth="10" defaultColWidth="11" defaultRowHeight="12" x14ac:dyDescent="0.15"/>
  <cols>
    <col min="1" max="1" width="30.83203125" style="15" customWidth="1"/>
    <col min="2" max="9" width="18.83203125" style="15" customWidth="1"/>
    <col min="10" max="10" width="15.83203125" style="15" customWidth="1"/>
    <col min="11" max="16384" width="11" style="15"/>
  </cols>
  <sheetData>
    <row r="1" spans="1:11" ht="17" customHeight="1" thickBot="1" x14ac:dyDescent="0.2">
      <c r="A1" s="20" t="s">
        <v>15</v>
      </c>
      <c r="B1" s="21"/>
      <c r="C1" s="21"/>
      <c r="D1" s="21"/>
      <c r="E1" s="21"/>
      <c r="F1" s="21"/>
      <c r="G1" s="21"/>
      <c r="H1" s="21"/>
    </row>
    <row r="2" spans="1:11" ht="14" thickBot="1" x14ac:dyDescent="0.2">
      <c r="A2" s="1"/>
      <c r="B2" s="2" t="s">
        <v>7</v>
      </c>
      <c r="C2" s="2" t="s">
        <v>8</v>
      </c>
      <c r="D2" s="2" t="s">
        <v>9</v>
      </c>
      <c r="E2" s="2" t="s">
        <v>10</v>
      </c>
      <c r="F2" s="2" t="s">
        <v>13</v>
      </c>
      <c r="G2" s="2" t="s">
        <v>16</v>
      </c>
      <c r="H2" s="3" t="s">
        <v>5</v>
      </c>
    </row>
    <row r="3" spans="1:11" ht="14" thickBot="1" x14ac:dyDescent="0.2">
      <c r="A3" s="4" t="s">
        <v>6</v>
      </c>
      <c r="B3" s="5">
        <f t="shared" ref="B3:G3" si="0">B4/$H$4</f>
        <v>0.16666666666666666</v>
      </c>
      <c r="C3" s="5">
        <f t="shared" si="0"/>
        <v>0.16666666666666666</v>
      </c>
      <c r="D3" s="5">
        <f t="shared" si="0"/>
        <v>0.16666666666666666</v>
      </c>
      <c r="E3" s="5">
        <f t="shared" si="0"/>
        <v>0.16666666666666666</v>
      </c>
      <c r="F3" s="5">
        <f t="shared" si="0"/>
        <v>0.16666666666666666</v>
      </c>
      <c r="G3" s="5">
        <f t="shared" si="0"/>
        <v>0.16666666666666666</v>
      </c>
      <c r="H3" s="6">
        <f>SUM(B3:G3)</f>
        <v>0.99999999999999989</v>
      </c>
    </row>
    <row r="4" spans="1:11" ht="14" thickBot="1" x14ac:dyDescent="0.2">
      <c r="A4" s="7" t="s">
        <v>4</v>
      </c>
      <c r="B4" s="8">
        <v>20000</v>
      </c>
      <c r="C4" s="8">
        <v>20000</v>
      </c>
      <c r="D4" s="8">
        <v>20000</v>
      </c>
      <c r="E4" s="8">
        <v>20000</v>
      </c>
      <c r="F4" s="8">
        <v>20000</v>
      </c>
      <c r="G4" s="8">
        <v>20000</v>
      </c>
      <c r="H4" s="9">
        <f>SUM(B4:G4)</f>
        <v>120000</v>
      </c>
      <c r="I4" s="16"/>
    </row>
    <row r="5" spans="1:11" ht="14" thickBot="1" x14ac:dyDescent="0.2">
      <c r="A5" s="7" t="s">
        <v>0</v>
      </c>
      <c r="B5" s="10">
        <f t="shared" ref="B5:G6" si="1">B4/2</f>
        <v>10000</v>
      </c>
      <c r="C5" s="10">
        <f t="shared" si="1"/>
        <v>10000</v>
      </c>
      <c r="D5" s="10">
        <f t="shared" si="1"/>
        <v>10000</v>
      </c>
      <c r="E5" s="10">
        <f t="shared" ref="E5" si="2">E4/2</f>
        <v>10000</v>
      </c>
      <c r="F5" s="10">
        <f t="shared" ref="F5" si="3">F4/2</f>
        <v>10000</v>
      </c>
      <c r="G5" s="10">
        <f t="shared" si="1"/>
        <v>10000</v>
      </c>
      <c r="H5" s="11">
        <f t="shared" ref="H5:H6" si="4">SUM(B5:G5)</f>
        <v>60000</v>
      </c>
    </row>
    <row r="6" spans="1:11" ht="14" thickBot="1" x14ac:dyDescent="0.2">
      <c r="A6" s="7" t="s">
        <v>1</v>
      </c>
      <c r="B6" s="10">
        <f t="shared" si="1"/>
        <v>5000</v>
      </c>
      <c r="C6" s="10">
        <f t="shared" si="1"/>
        <v>5000</v>
      </c>
      <c r="D6" s="10">
        <f t="shared" si="1"/>
        <v>5000</v>
      </c>
      <c r="E6" s="10">
        <f t="shared" ref="E6" si="5">E5/2</f>
        <v>5000</v>
      </c>
      <c r="F6" s="10">
        <f t="shared" ref="F6" si="6">F5/2</f>
        <v>5000</v>
      </c>
      <c r="G6" s="10">
        <f t="shared" si="1"/>
        <v>5000</v>
      </c>
      <c r="H6" s="11">
        <f t="shared" si="4"/>
        <v>30000</v>
      </c>
    </row>
    <row r="7" spans="1:11" ht="17" customHeight="1" thickBot="1" x14ac:dyDescent="0.2">
      <c r="A7" s="7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>
        <f>SUM(B7:G7)</f>
        <v>0</v>
      </c>
    </row>
    <row r="8" spans="1:11" ht="17" customHeight="1" thickBot="1" x14ac:dyDescent="0.2">
      <c r="A8" s="7" t="s">
        <v>3</v>
      </c>
      <c r="B8" s="12" t="s">
        <v>11</v>
      </c>
      <c r="C8" s="13" t="s">
        <v>11</v>
      </c>
      <c r="D8" s="13" t="s">
        <v>11</v>
      </c>
      <c r="E8" s="13" t="s">
        <v>11</v>
      </c>
      <c r="F8" s="13" t="s">
        <v>11</v>
      </c>
      <c r="G8" s="13" t="s">
        <v>11</v>
      </c>
      <c r="H8" s="14"/>
    </row>
    <row r="9" spans="1:11" ht="13" thickBot="1" x14ac:dyDescent="0.2"/>
    <row r="10" spans="1:11" ht="25" customHeight="1" thickBot="1" x14ac:dyDescent="0.2">
      <c r="A10" s="7" t="s">
        <v>12</v>
      </c>
      <c r="B10" s="17">
        <f>H4</f>
        <v>120000</v>
      </c>
      <c r="G10" s="18"/>
      <c r="H10" s="18"/>
    </row>
    <row r="11" spans="1:11" ht="25" customHeight="1" thickBot="1" x14ac:dyDescent="0.2">
      <c r="A11" s="7" t="s">
        <v>14</v>
      </c>
      <c r="B11" s="19">
        <v>1500000</v>
      </c>
      <c r="G11" s="18"/>
      <c r="H11" s="18"/>
      <c r="J11" s="18"/>
      <c r="K11" s="18"/>
    </row>
    <row r="12" spans="1:11" x14ac:dyDescent="0.15">
      <c r="G12" s="18"/>
      <c r="H12" s="18"/>
      <c r="J12" s="18"/>
      <c r="K12" s="18"/>
    </row>
    <row r="13" spans="1:11" x14ac:dyDescent="0.15">
      <c r="G13" s="18"/>
      <c r="H13" s="18"/>
      <c r="J13" s="18"/>
      <c r="K13" s="18"/>
    </row>
    <row r="14" spans="1:11" x14ac:dyDescent="0.15">
      <c r="G14" s="18"/>
      <c r="H14" s="18"/>
      <c r="J14" s="18"/>
      <c r="K14" s="18"/>
    </row>
    <row r="15" spans="1:11" x14ac:dyDescent="0.15">
      <c r="G15" s="18"/>
      <c r="H15" s="18"/>
      <c r="J15" s="18"/>
      <c r="K15" s="18"/>
    </row>
    <row r="16" spans="1:11" x14ac:dyDescent="0.15">
      <c r="G16" s="18"/>
      <c r="H16" s="18"/>
      <c r="J16" s="18"/>
      <c r="K16" s="18"/>
    </row>
    <row r="17" spans="7:11" x14ac:dyDescent="0.15">
      <c r="G17" s="18"/>
      <c r="H17" s="18"/>
      <c r="J17" s="18"/>
      <c r="K17" s="18"/>
    </row>
    <row r="18" spans="7:11" x14ac:dyDescent="0.15">
      <c r="G18" s="18"/>
      <c r="H18" s="18"/>
      <c r="J18" s="18"/>
      <c r="K18" s="18"/>
    </row>
    <row r="19" spans="7:11" x14ac:dyDescent="0.15">
      <c r="G19" s="18"/>
      <c r="H19" s="18"/>
      <c r="J19" s="18"/>
      <c r="K19" s="18"/>
    </row>
    <row r="20" spans="7:11" x14ac:dyDescent="0.15">
      <c r="G20" s="18"/>
      <c r="H20" s="18"/>
      <c r="J20" s="18"/>
      <c r="K20" s="18"/>
    </row>
    <row r="21" spans="7:11" x14ac:dyDescent="0.15">
      <c r="G21" s="18"/>
      <c r="H21" s="18"/>
      <c r="J21" s="18"/>
      <c r="K21" s="18"/>
    </row>
  </sheetData>
  <sheetProtection algorithmName="SHA-512" hashValue="+C3LZ11GXbxJ2FwVJ7yD3NnP5cOeYAqKv03N8KJ2Q0oowTVkeC0QBs1p7AFgTpTFaavil+/NmqwvJj1LZyhUmQ==" saltValue="0iFszFmRoZPLd9lIsnqDsA==" spinCount="100000" sheet="1" objects="1" scenarios="1"/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472E-26C1-8347-9975-210210EC2C6B}">
  <dimension ref="A1:J21"/>
  <sheetViews>
    <sheetView showGridLines="0" tabSelected="1" zoomScale="140" zoomScaleNormal="140" workbookViewId="0">
      <selection activeCell="B11" sqref="B11"/>
    </sheetView>
  </sheetViews>
  <sheetFormatPr baseColWidth="10" defaultColWidth="11" defaultRowHeight="12" x14ac:dyDescent="0.15"/>
  <cols>
    <col min="1" max="1" width="30.83203125" style="15" customWidth="1"/>
    <col min="2" max="8" width="18.83203125" style="15" customWidth="1"/>
    <col min="9" max="9" width="15.83203125" style="15" customWidth="1"/>
    <col min="10" max="16384" width="11" style="15"/>
  </cols>
  <sheetData>
    <row r="1" spans="1:10" ht="17" customHeight="1" thickBot="1" x14ac:dyDescent="0.2">
      <c r="A1" s="20" t="s">
        <v>17</v>
      </c>
      <c r="B1" s="21"/>
      <c r="C1" s="21"/>
      <c r="D1" s="21"/>
      <c r="E1" s="21"/>
      <c r="F1" s="21"/>
      <c r="G1" s="21"/>
    </row>
    <row r="2" spans="1:10" ht="14" thickBot="1" x14ac:dyDescent="0.2">
      <c r="A2" s="1"/>
      <c r="B2" s="2" t="s">
        <v>7</v>
      </c>
      <c r="C2" s="2" t="s">
        <v>8</v>
      </c>
      <c r="D2" s="2" t="s">
        <v>9</v>
      </c>
      <c r="E2" s="2" t="s">
        <v>10</v>
      </c>
      <c r="F2" s="2" t="s">
        <v>13</v>
      </c>
      <c r="G2" s="2" t="s">
        <v>16</v>
      </c>
      <c r="H2" s="3" t="s">
        <v>5</v>
      </c>
    </row>
    <row r="3" spans="1:10" ht="14" thickBot="1" x14ac:dyDescent="0.2">
      <c r="A3" s="4" t="s">
        <v>6</v>
      </c>
      <c r="B3" s="5">
        <f t="shared" ref="B3:G3" si="0">B4/$H$4</f>
        <v>0.16666666666666666</v>
      </c>
      <c r="C3" s="5">
        <f t="shared" si="0"/>
        <v>0.16666666666666666</v>
      </c>
      <c r="D3" s="5">
        <f t="shared" si="0"/>
        <v>0.16666666666666666</v>
      </c>
      <c r="E3" s="5">
        <f t="shared" si="0"/>
        <v>0.16666666666666666</v>
      </c>
      <c r="F3" s="5">
        <f t="shared" si="0"/>
        <v>0.16666666666666666</v>
      </c>
      <c r="G3" s="5">
        <f t="shared" si="0"/>
        <v>0.16666666666666666</v>
      </c>
      <c r="H3" s="6">
        <f>SUM(B3:G3)</f>
        <v>0.99999999999999989</v>
      </c>
    </row>
    <row r="4" spans="1:10" ht="14" thickBot="1" x14ac:dyDescent="0.2">
      <c r="A4" s="7" t="s">
        <v>4</v>
      </c>
      <c r="B4" s="8">
        <v>20000</v>
      </c>
      <c r="C4" s="8">
        <v>20000</v>
      </c>
      <c r="D4" s="8">
        <v>20000</v>
      </c>
      <c r="E4" s="8">
        <v>20000</v>
      </c>
      <c r="F4" s="8">
        <v>20000</v>
      </c>
      <c r="G4" s="8">
        <v>20000</v>
      </c>
      <c r="H4" s="9">
        <f>SUM(B4:G4)</f>
        <v>120000</v>
      </c>
      <c r="I4" s="16"/>
    </row>
    <row r="5" spans="1:10" ht="14" thickBot="1" x14ac:dyDescent="0.2">
      <c r="A5" s="7" t="s">
        <v>0</v>
      </c>
      <c r="B5" s="10">
        <f t="shared" ref="B5:G6" si="1">B4/2</f>
        <v>10000</v>
      </c>
      <c r="C5" s="10">
        <f t="shared" si="1"/>
        <v>10000</v>
      </c>
      <c r="D5" s="10">
        <f t="shared" si="1"/>
        <v>10000</v>
      </c>
      <c r="E5" s="10">
        <f t="shared" si="1"/>
        <v>10000</v>
      </c>
      <c r="F5" s="10">
        <f t="shared" si="1"/>
        <v>10000</v>
      </c>
      <c r="G5" s="10">
        <f t="shared" si="1"/>
        <v>10000</v>
      </c>
      <c r="H5" s="11">
        <f t="shared" ref="H5:H6" si="2">SUM(B5:G5)</f>
        <v>60000</v>
      </c>
    </row>
    <row r="6" spans="1:10" ht="14" thickBot="1" x14ac:dyDescent="0.2">
      <c r="A6" s="7" t="s">
        <v>1</v>
      </c>
      <c r="B6" s="10">
        <f t="shared" si="1"/>
        <v>5000</v>
      </c>
      <c r="C6" s="10">
        <f t="shared" si="1"/>
        <v>5000</v>
      </c>
      <c r="D6" s="10">
        <f t="shared" si="1"/>
        <v>5000</v>
      </c>
      <c r="E6" s="10">
        <f t="shared" si="1"/>
        <v>5000</v>
      </c>
      <c r="F6" s="10">
        <f t="shared" si="1"/>
        <v>5000</v>
      </c>
      <c r="G6" s="10">
        <f t="shared" si="1"/>
        <v>5000</v>
      </c>
      <c r="H6" s="11">
        <f t="shared" si="2"/>
        <v>30000</v>
      </c>
    </row>
    <row r="7" spans="1:10" ht="17" customHeight="1" thickBot="1" x14ac:dyDescent="0.2">
      <c r="A7" s="7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>
        <f>SUM(B7:G7)</f>
        <v>0</v>
      </c>
    </row>
    <row r="8" spans="1:10" ht="17" customHeight="1" thickBot="1" x14ac:dyDescent="0.2">
      <c r="A8" s="7" t="s">
        <v>3</v>
      </c>
      <c r="B8" s="12" t="s">
        <v>11</v>
      </c>
      <c r="C8" s="13" t="s">
        <v>11</v>
      </c>
      <c r="D8" s="13" t="s">
        <v>11</v>
      </c>
      <c r="E8" s="13" t="s">
        <v>11</v>
      </c>
      <c r="F8" s="13" t="s">
        <v>11</v>
      </c>
      <c r="G8" s="13" t="s">
        <v>11</v>
      </c>
      <c r="H8" s="14"/>
    </row>
    <row r="9" spans="1:10" ht="13" thickBot="1" x14ac:dyDescent="0.2"/>
    <row r="10" spans="1:10" ht="25" customHeight="1" thickBot="1" x14ac:dyDescent="0.2">
      <c r="A10" s="7" t="s">
        <v>12</v>
      </c>
      <c r="B10" s="17">
        <f>H4</f>
        <v>120000</v>
      </c>
      <c r="G10" s="18"/>
    </row>
    <row r="11" spans="1:10" ht="25" customHeight="1" thickBot="1" x14ac:dyDescent="0.2">
      <c r="A11" s="7" t="s">
        <v>14</v>
      </c>
      <c r="B11" s="19">
        <v>1500000</v>
      </c>
      <c r="G11" s="18"/>
      <c r="I11" s="18"/>
      <c r="J11" s="18"/>
    </row>
    <row r="12" spans="1:10" x14ac:dyDescent="0.15">
      <c r="G12" s="18"/>
      <c r="I12" s="18"/>
      <c r="J12" s="18"/>
    </row>
    <row r="13" spans="1:10" x14ac:dyDescent="0.15">
      <c r="G13" s="18"/>
      <c r="I13" s="18"/>
      <c r="J13" s="18"/>
    </row>
    <row r="14" spans="1:10" x14ac:dyDescent="0.15">
      <c r="G14" s="18"/>
      <c r="I14" s="18"/>
      <c r="J14" s="18"/>
    </row>
    <row r="15" spans="1:10" x14ac:dyDescent="0.15">
      <c r="G15" s="18"/>
      <c r="I15" s="18"/>
      <c r="J15" s="18"/>
    </row>
    <row r="16" spans="1:10" x14ac:dyDescent="0.15">
      <c r="G16" s="18"/>
      <c r="I16" s="18"/>
      <c r="J16" s="18"/>
    </row>
    <row r="17" spans="7:10" x14ac:dyDescent="0.15">
      <c r="G17" s="18"/>
      <c r="I17" s="18"/>
      <c r="J17" s="18"/>
    </row>
    <row r="18" spans="7:10" x14ac:dyDescent="0.15">
      <c r="G18" s="18"/>
      <c r="I18" s="18"/>
      <c r="J18" s="18"/>
    </row>
    <row r="19" spans="7:10" x14ac:dyDescent="0.15">
      <c r="G19" s="18"/>
      <c r="I19" s="18"/>
      <c r="J19" s="18"/>
    </row>
    <row r="20" spans="7:10" x14ac:dyDescent="0.15">
      <c r="G20" s="18"/>
      <c r="I20" s="18"/>
      <c r="J20" s="18"/>
    </row>
    <row r="21" spans="7:10" x14ac:dyDescent="0.15">
      <c r="G21" s="18"/>
      <c r="I21" s="18"/>
      <c r="J21" s="18"/>
    </row>
  </sheetData>
  <sheetProtection algorithmName="SHA-512" hashValue="wx3/eQGZvlKE8yyjDunX2DxKmXIL/ahH7ZuETK/Tehixv+ASrCjjSgJ3MCYQHwGHxD6UIbIfoUAr1pbwNRkWjw==" saltValue="7kyASzmVpUVIuJ/h40Xp9A==" spinCount="100000"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Waardemodel perceel 1</vt:lpstr>
      <vt:lpstr>Waardemodel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dcterms:created xsi:type="dcterms:W3CDTF">2020-03-23T12:24:07Z</dcterms:created>
  <dcterms:modified xsi:type="dcterms:W3CDTF">2020-12-07T15:39:18Z</dcterms:modified>
</cp:coreProperties>
</file>