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10" i="1" l="1"/>
  <c r="D4" i="1" l="1"/>
  <c r="D5" i="1"/>
  <c r="D6" i="1" l="1"/>
  <c r="D14" i="1" l="1"/>
  <c r="D16" i="1" l="1"/>
  <c r="D17" i="1" s="1"/>
</calcChain>
</file>

<file path=xl/sharedStrings.xml><?xml version="1.0" encoding="utf-8"?>
<sst xmlns="http://schemas.openxmlformats.org/spreadsheetml/2006/main" count="25" uniqueCount="15">
  <si>
    <t>Categorie 1</t>
  </si>
  <si>
    <t>Inschrijfprijs</t>
  </si>
  <si>
    <t>fictief subtotaal</t>
  </si>
  <si>
    <t>Installeren nieuwe trapliften</t>
  </si>
  <si>
    <t>Totale inschrijfprijs</t>
  </si>
  <si>
    <t>minimum</t>
  </si>
  <si>
    <t>maximum</t>
  </si>
  <si>
    <t>Alle categorien</t>
  </si>
  <si>
    <t xml:space="preserve">Inname gebruikte trapliften van ander merk </t>
  </si>
  <si>
    <t>Indicatiegroep 1 - rechte trap</t>
  </si>
  <si>
    <t>Indicatiegroep 2 - 1 bocht</t>
  </si>
  <si>
    <t>Indicatiegroep 3 - 2 bochten</t>
  </si>
  <si>
    <t>Punten</t>
  </si>
  <si>
    <t>Jaaarlijkse Service en Onderhoud trapliften</t>
  </si>
  <si>
    <t>fictief aantal trapliften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</si>
</sst>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5" fontId="1" fillId="0" borderId="0" xfId="2" applyNumberFormat="1" applyFont="1"/>
    <xf numFmtId="164" fontId="0" fillId="0" borderId="0" xfId="0" applyNumberFormat="1" applyFill="1"/>
    <xf numFmtId="0" fontId="0" fillId="0" borderId="0" xfId="0" applyFill="1"/>
    <xf numFmtId="44" fontId="0" fillId="0" borderId="0" xfId="1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0" xfId="0" applyNumberFormat="1" applyBorder="1"/>
    <xf numFmtId="164" fontId="0" fillId="0" borderId="0" xfId="0" applyNumberFormat="1" applyFill="1" applyBorder="1"/>
    <xf numFmtId="164" fontId="0" fillId="0" borderId="5" xfId="0" applyNumberFormat="1" applyFill="1" applyBorder="1"/>
    <xf numFmtId="0" fontId="0" fillId="0" borderId="6" xfId="0" applyBorder="1"/>
    <xf numFmtId="0" fontId="0" fillId="0" borderId="7" xfId="0" applyBorder="1"/>
    <xf numFmtId="164" fontId="1" fillId="0" borderId="7" xfId="0" applyNumberFormat="1" applyFont="1" applyBorder="1"/>
    <xf numFmtId="164" fontId="0" fillId="0" borderId="7" xfId="0" applyNumberFormat="1" applyFill="1" applyBorder="1"/>
    <xf numFmtId="164" fontId="0" fillId="0" borderId="8" xfId="0" applyNumberFormat="1" applyFill="1" applyBorder="1"/>
    <xf numFmtId="0" fontId="0" fillId="0" borderId="2" xfId="0" applyFill="1" applyBorder="1"/>
    <xf numFmtId="0" fontId="0" fillId="0" borderId="3" xfId="0" applyFill="1" applyBorder="1"/>
    <xf numFmtId="44" fontId="0" fillId="0" borderId="7" xfId="1" applyFont="1" applyFill="1" applyBorder="1"/>
    <xf numFmtId="44" fontId="0" fillId="0" borderId="8" xfId="1" applyFont="1" applyFill="1" applyBorder="1"/>
    <xf numFmtId="164" fontId="0" fillId="0" borderId="2" xfId="0" applyNumberFormat="1" applyFill="1" applyBorder="1"/>
    <xf numFmtId="164" fontId="0" fillId="0" borderId="3" xfId="0" applyNumberFormat="1" applyFill="1" applyBorder="1"/>
    <xf numFmtId="1" fontId="0" fillId="0" borderId="7" xfId="0" applyNumberFormat="1" applyBorder="1"/>
    <xf numFmtId="0" fontId="1" fillId="0" borderId="0" xfId="0" applyFont="1"/>
    <xf numFmtId="2" fontId="1" fillId="0" borderId="0" xfId="0" applyNumberFormat="1" applyFont="1"/>
    <xf numFmtId="164" fontId="0" fillId="2" borderId="0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5"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F24" sqref="F24"/>
    </sheetView>
  </sheetViews>
  <sheetFormatPr defaultRowHeight="15" x14ac:dyDescent="0.25"/>
  <cols>
    <col min="1" max="1" width="37.42578125" customWidth="1"/>
    <col min="2" max="2" width="22.7109375" customWidth="1"/>
    <col min="3" max="3" width="18.28515625" bestFit="1" customWidth="1"/>
    <col min="4" max="4" width="15.140625" bestFit="1" customWidth="1"/>
    <col min="6" max="6" width="11.140625" bestFit="1" customWidth="1"/>
    <col min="7" max="7" width="10.42578125" bestFit="1" customWidth="1"/>
    <col min="8" max="8" width="12.42578125" bestFit="1" customWidth="1"/>
    <col min="9" max="9" width="18.5703125" bestFit="1" customWidth="1"/>
    <col min="10" max="10" width="18.85546875" bestFit="1" customWidth="1"/>
  </cols>
  <sheetData>
    <row r="1" spans="1:10" x14ac:dyDescent="0.25">
      <c r="A1" s="7" t="s">
        <v>3</v>
      </c>
      <c r="B1" s="8"/>
      <c r="C1" s="8"/>
      <c r="D1" s="8"/>
      <c r="E1" s="9"/>
      <c r="F1" s="9"/>
      <c r="G1" s="10"/>
    </row>
    <row r="2" spans="1:10" x14ac:dyDescent="0.25">
      <c r="A2" s="11"/>
      <c r="B2" s="12" t="s">
        <v>14</v>
      </c>
      <c r="C2" s="12" t="s">
        <v>1</v>
      </c>
      <c r="D2" s="12" t="s">
        <v>2</v>
      </c>
      <c r="E2" s="12"/>
      <c r="F2" s="12" t="s">
        <v>5</v>
      </c>
      <c r="G2" s="13" t="s">
        <v>6</v>
      </c>
    </row>
    <row r="3" spans="1:10" x14ac:dyDescent="0.25">
      <c r="A3" s="11" t="s">
        <v>9</v>
      </c>
      <c r="B3" s="12">
        <v>20</v>
      </c>
      <c r="C3" s="31"/>
      <c r="D3" s="14">
        <f>B3*C3</f>
        <v>0</v>
      </c>
      <c r="E3" s="12"/>
      <c r="F3" s="15">
        <v>1400</v>
      </c>
      <c r="G3" s="16">
        <v>2600</v>
      </c>
      <c r="I3" s="1"/>
      <c r="J3" s="1"/>
    </row>
    <row r="4" spans="1:10" x14ac:dyDescent="0.25">
      <c r="A4" s="11" t="s">
        <v>10</v>
      </c>
      <c r="B4" s="12">
        <v>90</v>
      </c>
      <c r="C4" s="31"/>
      <c r="D4" s="14">
        <f>B4*C4</f>
        <v>0</v>
      </c>
      <c r="E4" s="12"/>
      <c r="F4" s="15">
        <v>1819.9999999999998</v>
      </c>
      <c r="G4" s="16">
        <v>3380</v>
      </c>
      <c r="I4" s="1"/>
      <c r="J4" s="1"/>
    </row>
    <row r="5" spans="1:10" x14ac:dyDescent="0.25">
      <c r="A5" s="11" t="s">
        <v>11</v>
      </c>
      <c r="B5" s="12">
        <v>90</v>
      </c>
      <c r="C5" s="31"/>
      <c r="D5" s="14">
        <f>B5*C5</f>
        <v>0</v>
      </c>
      <c r="E5" s="12"/>
      <c r="F5" s="15">
        <v>1959.9999999999998</v>
      </c>
      <c r="G5" s="16">
        <v>3640</v>
      </c>
      <c r="I5" s="1"/>
      <c r="J5" s="1"/>
    </row>
    <row r="6" spans="1:10" x14ac:dyDescent="0.25">
      <c r="A6" s="17"/>
      <c r="B6" s="18"/>
      <c r="C6" s="18"/>
      <c r="D6" s="19">
        <f>SUM(D3:D5)</f>
        <v>0</v>
      </c>
      <c r="E6" s="18"/>
      <c r="F6" s="20"/>
      <c r="G6" s="21"/>
      <c r="I6" s="1"/>
      <c r="J6" s="1"/>
    </row>
    <row r="7" spans="1:10" x14ac:dyDescent="0.25">
      <c r="D7" s="2"/>
      <c r="F7" s="4"/>
      <c r="G7" s="4"/>
      <c r="I7" s="1"/>
      <c r="J7" s="1"/>
    </row>
    <row r="8" spans="1:10" x14ac:dyDescent="0.25">
      <c r="A8" s="7" t="s">
        <v>13</v>
      </c>
      <c r="B8" s="8"/>
      <c r="C8" s="8"/>
      <c r="D8" s="8"/>
      <c r="E8" s="9"/>
      <c r="F8" s="22"/>
      <c r="G8" s="23"/>
      <c r="I8" s="1"/>
      <c r="J8" s="1"/>
    </row>
    <row r="9" spans="1:10" x14ac:dyDescent="0.25">
      <c r="A9" s="11"/>
      <c r="B9" s="12" t="s">
        <v>14</v>
      </c>
      <c r="C9" s="12" t="s">
        <v>1</v>
      </c>
      <c r="D9" s="12" t="s">
        <v>2</v>
      </c>
      <c r="E9" s="12"/>
      <c r="F9" s="12" t="s">
        <v>5</v>
      </c>
      <c r="G9" s="13" t="s">
        <v>6</v>
      </c>
      <c r="I9" s="1"/>
      <c r="J9" s="1"/>
    </row>
    <row r="10" spans="1:10" x14ac:dyDescent="0.25">
      <c r="A10" s="17" t="s">
        <v>7</v>
      </c>
      <c r="B10" s="18">
        <v>200</v>
      </c>
      <c r="C10" s="32"/>
      <c r="D10" s="19">
        <f>B10*C10*4</f>
        <v>0</v>
      </c>
      <c r="E10" s="18"/>
      <c r="F10" s="24">
        <v>100</v>
      </c>
      <c r="G10" s="25">
        <v>250</v>
      </c>
      <c r="I10" s="1"/>
      <c r="J10" s="1"/>
    </row>
    <row r="11" spans="1:10" x14ac:dyDescent="0.25">
      <c r="F11" s="5"/>
      <c r="G11" s="5"/>
    </row>
    <row r="12" spans="1:10" x14ac:dyDescent="0.25">
      <c r="A12" s="7" t="s">
        <v>8</v>
      </c>
      <c r="B12" s="8"/>
      <c r="C12" s="8"/>
      <c r="D12" s="8"/>
      <c r="E12" s="9"/>
      <c r="F12" s="26"/>
      <c r="G12" s="27"/>
      <c r="I12" s="1"/>
      <c r="J12" s="1"/>
    </row>
    <row r="13" spans="1:10" x14ac:dyDescent="0.25">
      <c r="A13" s="11"/>
      <c r="B13" s="12" t="s">
        <v>14</v>
      </c>
      <c r="C13" s="12" t="s">
        <v>1</v>
      </c>
      <c r="D13" s="12" t="s">
        <v>2</v>
      </c>
      <c r="E13" s="12"/>
      <c r="F13" s="12" t="s">
        <v>5</v>
      </c>
      <c r="G13" s="13" t="s">
        <v>6</v>
      </c>
      <c r="I13" s="1"/>
      <c r="J13" s="1"/>
    </row>
    <row r="14" spans="1:10" x14ac:dyDescent="0.25">
      <c r="A14" s="17" t="s">
        <v>0</v>
      </c>
      <c r="B14" s="28">
        <v>20</v>
      </c>
      <c r="C14" s="32"/>
      <c r="D14" s="19">
        <f>B14*C14</f>
        <v>0</v>
      </c>
      <c r="E14" s="18"/>
      <c r="F14" s="20">
        <v>-250</v>
      </c>
      <c r="G14" s="21">
        <v>250</v>
      </c>
      <c r="I14" s="1"/>
      <c r="J14" s="1"/>
    </row>
    <row r="15" spans="1:10" x14ac:dyDescent="0.25">
      <c r="I15" s="1"/>
      <c r="J15" s="1"/>
    </row>
    <row r="16" spans="1:10" x14ac:dyDescent="0.25">
      <c r="C16" s="29" t="s">
        <v>4</v>
      </c>
      <c r="D16" s="3">
        <f>D6+D14+D10</f>
        <v>0</v>
      </c>
      <c r="I16" s="1"/>
      <c r="J16" s="1"/>
    </row>
    <row r="17" spans="3:7" x14ac:dyDescent="0.25">
      <c r="C17" s="29" t="s">
        <v>12</v>
      </c>
      <c r="D17" s="30">
        <f>(1-(D16-443200)/(888800-443200))*40</f>
        <v>79.784560143626578</v>
      </c>
    </row>
    <row r="21" spans="3:7" x14ac:dyDescent="0.25">
      <c r="F21" s="4"/>
      <c r="G21" s="4"/>
    </row>
    <row r="22" spans="3:7" x14ac:dyDescent="0.25">
      <c r="F22" s="4"/>
      <c r="G22" s="4"/>
    </row>
    <row r="23" spans="3:7" x14ac:dyDescent="0.25">
      <c r="F23" s="4"/>
      <c r="G23" s="4"/>
    </row>
    <row r="24" spans="3:7" x14ac:dyDescent="0.25">
      <c r="F24" s="4"/>
      <c r="G24" s="4"/>
    </row>
    <row r="25" spans="3:7" x14ac:dyDescent="0.25">
      <c r="F25" s="4"/>
      <c r="G25" s="4"/>
    </row>
    <row r="26" spans="3:7" x14ac:dyDescent="0.25">
      <c r="F26" s="4"/>
      <c r="G26" s="4"/>
    </row>
    <row r="27" spans="3:7" x14ac:dyDescent="0.25">
      <c r="F27" s="5"/>
      <c r="G27" s="5"/>
    </row>
    <row r="28" spans="3:7" x14ac:dyDescent="0.25">
      <c r="F28" s="5"/>
      <c r="G28" s="5"/>
    </row>
    <row r="29" spans="3:7" x14ac:dyDescent="0.25">
      <c r="F29" s="6"/>
      <c r="G29" s="6"/>
    </row>
    <row r="30" spans="3:7" x14ac:dyDescent="0.25">
      <c r="F30" s="5"/>
      <c r="G30" s="5"/>
    </row>
    <row r="31" spans="3:7" x14ac:dyDescent="0.25">
      <c r="F31" s="4"/>
      <c r="G31" s="4"/>
    </row>
    <row r="32" spans="3:7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  <row r="36" spans="6:7" x14ac:dyDescent="0.25">
      <c r="F36" s="4"/>
      <c r="G36" s="4"/>
    </row>
    <row r="37" spans="6:7" x14ac:dyDescent="0.25">
      <c r="F37" s="4"/>
      <c r="G37" s="4"/>
    </row>
    <row r="38" spans="6:7" x14ac:dyDescent="0.25">
      <c r="F38" s="5"/>
      <c r="G38" s="5"/>
    </row>
    <row r="39" spans="6:7" x14ac:dyDescent="0.25">
      <c r="F39" s="5"/>
      <c r="G39" s="5"/>
    </row>
    <row r="40" spans="6:7" x14ac:dyDescent="0.25">
      <c r="F40" s="5"/>
      <c r="G40" s="5"/>
    </row>
    <row r="41" spans="6:7" x14ac:dyDescent="0.25">
      <c r="F41" s="5"/>
      <c r="G41" s="5"/>
    </row>
    <row r="42" spans="6:7" x14ac:dyDescent="0.25">
      <c r="F42" s="5"/>
      <c r="G42" s="5"/>
    </row>
    <row r="43" spans="6:7" x14ac:dyDescent="0.25">
      <c r="F43" s="5"/>
      <c r="G43" s="5"/>
    </row>
    <row r="44" spans="6:7" x14ac:dyDescent="0.25">
      <c r="F44" s="5"/>
      <c r="G44" s="5"/>
    </row>
    <row r="45" spans="6:7" x14ac:dyDescent="0.25">
      <c r="F45" s="5"/>
      <c r="G45" s="5"/>
    </row>
  </sheetData>
  <sheetProtection algorithmName="SHA-512" hashValue="qbYS9NgzNbtYVZkGskzN5yvArR9uIkQwRzZxIaR0hnyyePL1NJOkSUWg5GG+R+bwBaoDGjAaw8m+it9j9tjb9A==" saltValue="WCwxWVAyWOJSQzchZvrmWA==" spinCount="100000" sheet="1" objects="1" scenarios="1"/>
  <mergeCells count="3">
    <mergeCell ref="A1:D1"/>
    <mergeCell ref="A8:D8"/>
    <mergeCell ref="A12:D12"/>
  </mergeCells>
  <conditionalFormatting sqref="C3:C5 C10 C14">
    <cfRule type="cellIs" dxfId="4" priority="5" operator="notBetween">
      <formula>F3</formula>
      <formula>G3</formula>
    </cfRule>
  </conditionalFormatting>
  <conditionalFormatting sqref="C14">
    <cfRule type="cellIs" dxfId="3" priority="4" operator="notBetween">
      <formula>$F$14</formula>
      <formula>$G$14</formula>
    </cfRule>
    <cfRule type="containsBlanks" dxfId="2" priority="3">
      <formula>LEN(TRIM(C14))=0</formula>
    </cfRule>
  </conditionalFormatting>
  <conditionalFormatting sqref="D17">
    <cfRule type="cellIs" dxfId="0" priority="1" operator="notBetween">
      <formula>0</formula>
      <formula>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2021-03-23T12:23:28Z</dcterms:modified>
</cp:coreProperties>
</file>