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ams\Team Advies\Inkoop\Inkoop-aanbestedingsprojecten\2020.032 Raamovereenkomst klein onderhoud verhardingen en riolering\03 Aanbestedingsdocument en bijlagen\"/>
    </mc:Choice>
  </mc:AlternateContent>
  <xr:revisionPtr revIDLastSave="0" documentId="14_{4599329E-037D-40BA-A8D0-B8CD11518338}" xr6:coauthVersionLast="45" xr6:coauthVersionMax="45" xr10:uidLastSave="{00000000-0000-0000-0000-000000000000}"/>
  <bookViews>
    <workbookView xWindow="-120" yWindow="-120" windowWidth="24240" windowHeight="13140" xr2:uid="{71D2DB6C-972D-4DE7-B6FD-06DA0A06C735}"/>
  </bookViews>
  <sheets>
    <sheet name="Lichte bedrijfswagens" sheetId="1" r:id="rId1"/>
    <sheet name="Handgereedschap" sheetId="4" r:id="rId2"/>
    <sheet name="CO2 Prestatieladde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4" l="1"/>
  <c r="D29" i="4"/>
  <c r="G17" i="5" l="1"/>
  <c r="F17" i="5"/>
  <c r="E17" i="5"/>
  <c r="D17" i="5"/>
  <c r="G16" i="5"/>
  <c r="F16" i="5"/>
  <c r="E16" i="5"/>
  <c r="D16" i="5"/>
  <c r="G15" i="5"/>
  <c r="F15" i="5"/>
  <c r="E15" i="5"/>
  <c r="D15" i="5"/>
  <c r="E31" i="4"/>
  <c r="G41" i="4"/>
  <c r="F41" i="4"/>
  <c r="E41" i="4"/>
  <c r="D41" i="4"/>
  <c r="G40" i="4"/>
  <c r="F40" i="4"/>
  <c r="E40" i="4"/>
  <c r="D40" i="4"/>
  <c r="G38" i="4"/>
  <c r="F38" i="4"/>
  <c r="D38" i="4"/>
  <c r="G37" i="4"/>
  <c r="F37" i="4"/>
  <c r="E37" i="4"/>
  <c r="D37" i="4"/>
  <c r="G35" i="4"/>
  <c r="F35" i="4"/>
  <c r="E35" i="4"/>
  <c r="D35" i="4"/>
  <c r="G34" i="4"/>
  <c r="F34" i="4"/>
  <c r="E34" i="4"/>
  <c r="D34" i="4"/>
  <c r="G33" i="4"/>
  <c r="F33" i="4"/>
  <c r="E33" i="4"/>
  <c r="D33" i="4"/>
  <c r="G31" i="4"/>
  <c r="F31" i="4"/>
  <c r="G30" i="4"/>
  <c r="F30" i="4"/>
  <c r="E30" i="4"/>
  <c r="G29" i="4"/>
  <c r="F29" i="4"/>
  <c r="E29" i="4"/>
  <c r="D31" i="4"/>
  <c r="D30" i="4"/>
  <c r="C11" i="5" l="1"/>
  <c r="E42" i="4"/>
  <c r="F42" i="4"/>
  <c r="G42" i="4"/>
  <c r="D42" i="4"/>
  <c r="G15" i="1"/>
  <c r="F15" i="1"/>
  <c r="E15" i="1"/>
  <c r="D15" i="1"/>
  <c r="C24" i="4" l="1"/>
  <c r="E29" i="1"/>
  <c r="E28" i="1"/>
  <c r="E27" i="1"/>
  <c r="E26" i="1"/>
  <c r="E25" i="1"/>
  <c r="E24" i="1"/>
  <c r="E23" i="1"/>
  <c r="D29" i="1"/>
  <c r="D28" i="1"/>
  <c r="D27" i="1"/>
  <c r="D26" i="1"/>
  <c r="D25" i="1"/>
  <c r="D24" i="1"/>
  <c r="D23" i="1"/>
  <c r="C29" i="1"/>
  <c r="C28" i="1"/>
  <c r="C27" i="1"/>
  <c r="C26" i="1"/>
  <c r="C25" i="1"/>
  <c r="C24" i="1"/>
  <c r="C23" i="1"/>
  <c r="B29" i="1"/>
  <c r="B28" i="1"/>
  <c r="B27" i="1"/>
  <c r="B26" i="1"/>
  <c r="B25" i="1"/>
  <c r="B24" i="1"/>
  <c r="B23" i="1"/>
  <c r="F24" i="1" l="1"/>
  <c r="F28" i="1"/>
  <c r="F25" i="1"/>
  <c r="F31" i="1" s="1"/>
  <c r="F29" i="1"/>
  <c r="F26" i="1"/>
  <c r="F23" i="1"/>
  <c r="F27" i="1"/>
  <c r="C18" i="1" l="1"/>
</calcChain>
</file>

<file path=xl/sharedStrings.xml><?xml version="1.0" encoding="utf-8"?>
<sst xmlns="http://schemas.openxmlformats.org/spreadsheetml/2006/main" count="154" uniqueCount="53">
  <si>
    <t>Klassen</t>
  </si>
  <si>
    <t>EURO 5</t>
  </si>
  <si>
    <t>EURO 6</t>
  </si>
  <si>
    <t>Aardgas</t>
  </si>
  <si>
    <t>Groen gas (Biogas)</t>
  </si>
  <si>
    <t>EV - Hybride</t>
  </si>
  <si>
    <t>EV - 100%</t>
  </si>
  <si>
    <t>EV - Waterstof</t>
  </si>
  <si>
    <t>Totaal</t>
  </si>
  <si>
    <t>Puntenberekening:</t>
  </si>
  <si>
    <t>Jaar</t>
  </si>
  <si>
    <t>Gemiddelde initiële contractperiode:</t>
  </si>
  <si>
    <t>Klassen:</t>
  </si>
  <si>
    <t>Scoringspercentages (waardering Opdrachtgever):</t>
  </si>
  <si>
    <t>Klasse:</t>
  </si>
  <si>
    <t xml:space="preserve">Gegarandeerd percentage voertuiginzet aan het begin van het betreffende contractjaar. </t>
  </si>
  <si>
    <t>Verklaart bovenstaande naar waarheid te hebben ingevuld;</t>
  </si>
  <si>
    <t>Naam Inschrijver:</t>
  </si>
  <si>
    <t>Plaats:</t>
  </si>
  <si>
    <t>Datum:</t>
  </si>
  <si>
    <t>Naam:</t>
  </si>
  <si>
    <t>Functie:</t>
  </si>
  <si>
    <t>Handtekening:</t>
  </si>
  <si>
    <t xml:space="preserve">Trilplaat &lt; 80 kg. </t>
  </si>
  <si>
    <t>Diesel</t>
  </si>
  <si>
    <t>Bezine</t>
  </si>
  <si>
    <t>Accu</t>
  </si>
  <si>
    <t xml:space="preserve">Trilplaat &gt; 80 kg. </t>
  </si>
  <si>
    <t>Trilstamper</t>
  </si>
  <si>
    <t>Benzine</t>
  </si>
  <si>
    <t xml:space="preserve">Bandenzaag </t>
  </si>
  <si>
    <t>Contractjaar</t>
  </si>
  <si>
    <t>1e</t>
  </si>
  <si>
    <t>2e</t>
  </si>
  <si>
    <t>3e</t>
  </si>
  <si>
    <t>4e</t>
  </si>
  <si>
    <t>Totaal per jaar gemiddeld</t>
  </si>
  <si>
    <t xml:space="preserve">Uw behaalde fictieve korting </t>
  </si>
  <si>
    <t>Totaal te behalen fictieve korting</t>
  </si>
  <si>
    <t>Toegekende punten per jaar en onderdeel</t>
  </si>
  <si>
    <t xml:space="preserve">Gegarandeerd percentage inzet aan het begin van het betreffende contractjaar. </t>
  </si>
  <si>
    <t xml:space="preserve">CO2-prestatieladder trede 3 </t>
  </si>
  <si>
    <t>CO2-prestatieladder trede 4</t>
  </si>
  <si>
    <t>CO2-prestatieladder trede 5</t>
  </si>
  <si>
    <t>Scoringstabel (waardering Opdrachtgever):</t>
  </si>
  <si>
    <t>Toegekende fictieve korting per jaar</t>
  </si>
  <si>
    <t xml:space="preserve">Gegarandeerd niveau aan het einde van het betreffende contractjaar. </t>
  </si>
  <si>
    <t>Invulinstructie:</t>
  </si>
  <si>
    <t>Plaats per contractjaar een '1" bij de trede die u behaald heeft aan het einde van dat jaar. Het is niet toegestaan om per jaar meerdere treden in te vullen.</t>
  </si>
  <si>
    <t xml:space="preserve">Per klasse handgereedschap dient u jaarlijkst 100% te verdelen. </t>
  </si>
  <si>
    <t>Bijlage 5 Invulformulier duurzaamheid CO2 prestatieladder</t>
  </si>
  <si>
    <t>Bijlage 5 Invulformulier duurzaamheid inzet  handgereedschap</t>
  </si>
  <si>
    <t>Bijlage 5 Invulformulier duurzaamheid inzet personenvoertuigen en lichte bedrijfsvoertuigen &lt; 3500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</si>
</sst>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€&quot;\ #,##0.0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</font>
    <font>
      <sz val="1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164" fontId="0" fillId="0" borderId="1" xfId="0" applyNumberForma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164" fontId="2" fillId="3" borderId="1" xfId="0" applyNumberFormat="1" applyFont="1" applyFill="1" applyBorder="1" applyProtection="1">
      <protection hidden="1"/>
    </xf>
    <xf numFmtId="9" fontId="0" fillId="0" borderId="1" xfId="0" applyNumberFormat="1" applyBorder="1" applyProtection="1">
      <protection hidden="1"/>
    </xf>
    <xf numFmtId="9" fontId="0" fillId="0" borderId="1" xfId="1" applyFont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>
      <protection hidden="1"/>
    </xf>
    <xf numFmtId="0" fontId="2" fillId="4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hidden="1"/>
    </xf>
    <xf numFmtId="165" fontId="2" fillId="0" borderId="1" xfId="0" applyNumberFormat="1" applyFont="1" applyBorder="1" applyProtection="1">
      <protection hidden="1"/>
    </xf>
    <xf numFmtId="166" fontId="0" fillId="0" borderId="1" xfId="0" applyNumberFormat="1" applyBorder="1" applyProtection="1">
      <protection hidden="1"/>
    </xf>
    <xf numFmtId="165" fontId="0" fillId="0" borderId="1" xfId="0" applyNumberFormat="1" applyBorder="1"/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0" fillId="4" borderId="0" xfId="0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0" fillId="4" borderId="0" xfId="0" applyFill="1" applyBorder="1"/>
    <xf numFmtId="0" fontId="0" fillId="0" borderId="1" xfId="0" applyBorder="1" applyAlignment="1">
      <alignment horizontal="left" vertical="top" wrapText="1"/>
    </xf>
    <xf numFmtId="0" fontId="0" fillId="5" borderId="1" xfId="0" applyFont="1" applyFill="1" applyBorder="1" applyAlignment="1" applyProtection="1">
      <alignment horizontal="left"/>
      <protection hidden="1"/>
    </xf>
    <xf numFmtId="0" fontId="2" fillId="5" borderId="1" xfId="0" applyFont="1" applyFill="1" applyBorder="1" applyAlignment="1" applyProtection="1">
      <alignment horizontal="left"/>
      <protection hidden="1"/>
    </xf>
    <xf numFmtId="165" fontId="2" fillId="6" borderId="1" xfId="0" applyNumberFormat="1" applyFont="1" applyFill="1" applyBorder="1" applyProtection="1">
      <protection hidden="1"/>
    </xf>
    <xf numFmtId="0" fontId="2" fillId="5" borderId="1" xfId="0" applyFont="1" applyFill="1" applyBorder="1" applyAlignment="1" applyProtection="1">
      <alignment horizontal="center" wrapText="1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18" xfId="0" applyFont="1" applyFill="1" applyBorder="1" applyAlignment="1" applyProtection="1">
      <alignment horizontal="left" vertical="top"/>
      <protection hidden="1"/>
    </xf>
    <xf numFmtId="0" fontId="2" fillId="5" borderId="19" xfId="0" applyFont="1" applyFill="1" applyBorder="1" applyAlignment="1" applyProtection="1">
      <alignment horizontal="left" vertical="top"/>
      <protection hidden="1"/>
    </xf>
    <xf numFmtId="0" fontId="2" fillId="5" borderId="20" xfId="0" applyFont="1" applyFill="1" applyBorder="1" applyAlignment="1" applyProtection="1">
      <alignment horizontal="left" vertical="top"/>
      <protection hidden="1"/>
    </xf>
    <xf numFmtId="0" fontId="2" fillId="5" borderId="21" xfId="0" applyFont="1" applyFill="1" applyBorder="1" applyAlignment="1" applyProtection="1">
      <alignment horizontal="left" vertical="top"/>
      <protection hidden="1"/>
    </xf>
    <xf numFmtId="0" fontId="2" fillId="5" borderId="22" xfId="0" applyFont="1" applyFill="1" applyBorder="1" applyAlignment="1" applyProtection="1">
      <alignment horizontal="left" vertical="top"/>
      <protection hidden="1"/>
    </xf>
    <xf numFmtId="0" fontId="2" fillId="5" borderId="23" xfId="0" applyFont="1" applyFill="1" applyBorder="1" applyAlignment="1" applyProtection="1">
      <alignment horizontal="left" vertical="top"/>
      <protection hidden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 applyProtection="1">
      <alignment horizontal="left" vertical="top" wrapText="1"/>
      <protection hidden="1"/>
    </xf>
    <xf numFmtId="0" fontId="2" fillId="5" borderId="2" xfId="0" applyFont="1" applyFill="1" applyBorder="1" applyAlignment="1" applyProtection="1">
      <alignment horizontal="left"/>
      <protection hidden="1"/>
    </xf>
    <xf numFmtId="0" fontId="2" fillId="5" borderId="5" xfId="0" applyFont="1" applyFill="1" applyBorder="1" applyAlignment="1" applyProtection="1">
      <alignment horizontal="left"/>
      <protection hidden="1"/>
    </xf>
    <xf numFmtId="0" fontId="2" fillId="5" borderId="3" xfId="0" applyFont="1" applyFill="1" applyBorder="1" applyAlignment="1" applyProtection="1">
      <alignment horizontal="left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9" xfId="0" applyFill="1" applyBorder="1" applyAlignment="1">
      <alignment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hidden="1"/>
    </xf>
    <xf numFmtId="0" fontId="0" fillId="5" borderId="1" xfId="0" applyFont="1" applyFill="1" applyBorder="1" applyProtection="1">
      <protection hidden="1"/>
    </xf>
    <xf numFmtId="0" fontId="2" fillId="5" borderId="2" xfId="0" applyFont="1" applyFill="1" applyBorder="1" applyAlignment="1" applyProtection="1">
      <alignment horizontal="left" vertical="top"/>
      <protection hidden="1"/>
    </xf>
    <xf numFmtId="0" fontId="2" fillId="5" borderId="5" xfId="0" applyFont="1" applyFill="1" applyBorder="1" applyAlignment="1" applyProtection="1">
      <alignment horizontal="left" vertical="top"/>
      <protection hidden="1"/>
    </xf>
    <xf numFmtId="0" fontId="2" fillId="5" borderId="3" xfId="0" applyFont="1" applyFill="1" applyBorder="1" applyAlignment="1" applyProtection="1">
      <alignment horizontal="left" vertical="top"/>
      <protection hidden="1"/>
    </xf>
    <xf numFmtId="0" fontId="0" fillId="5" borderId="1" xfId="0" applyFont="1" applyFill="1" applyBorder="1" applyAlignment="1" applyProtection="1">
      <alignment horizontal="left"/>
      <protection hidden="1"/>
    </xf>
    <xf numFmtId="165" fontId="6" fillId="7" borderId="1" xfId="0" applyNumberFormat="1" applyFont="1" applyFill="1" applyBorder="1" applyProtection="1">
      <protection hidden="1"/>
    </xf>
    <xf numFmtId="0" fontId="2" fillId="5" borderId="2" xfId="0" applyFont="1" applyFill="1" applyBorder="1" applyAlignment="1" applyProtection="1">
      <alignment horizontal="right"/>
      <protection hidden="1"/>
    </xf>
    <xf numFmtId="0" fontId="2" fillId="5" borderId="5" xfId="0" applyFont="1" applyFill="1" applyBorder="1" applyAlignment="1" applyProtection="1">
      <alignment horizontal="right"/>
      <protection hidden="1"/>
    </xf>
    <xf numFmtId="0" fontId="2" fillId="5" borderId="3" xfId="0" applyFont="1" applyFill="1" applyBorder="1" applyAlignment="1" applyProtection="1">
      <alignment horizontal="right"/>
      <protection hidden="1"/>
    </xf>
    <xf numFmtId="0" fontId="0" fillId="5" borderId="1" xfId="0" applyFill="1" applyBorder="1" applyProtection="1">
      <protection hidden="1"/>
    </xf>
    <xf numFmtId="0" fontId="2" fillId="5" borderId="1" xfId="0" quotePrefix="1" applyFont="1" applyFill="1" applyBorder="1" applyAlignment="1" applyProtection="1">
      <alignment horizontal="center"/>
      <protection hidden="1"/>
    </xf>
    <xf numFmtId="0" fontId="7" fillId="5" borderId="15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wrapText="1"/>
      <protection hidden="1"/>
    </xf>
    <xf numFmtId="165" fontId="2" fillId="8" borderId="1" xfId="0" applyNumberFormat="1" applyFont="1" applyFill="1" applyBorder="1" applyProtection="1">
      <protection hidden="1"/>
    </xf>
    <xf numFmtId="0" fontId="2" fillId="5" borderId="1" xfId="0" applyFont="1" applyFill="1" applyBorder="1" applyAlignment="1" applyProtection="1">
      <alignment horizontal="right"/>
      <protection hidden="1"/>
    </xf>
    <xf numFmtId="0" fontId="0" fillId="2" borderId="1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Procent" xfId="1" builtinId="5"/>
    <cellStyle name="Standaard" xfId="0" builtinId="0"/>
  </cellStyles>
  <dxfs count="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2C29-3522-4367-9A21-9C7C28E4D440}">
  <sheetPr>
    <pageSetUpPr fitToPage="1"/>
  </sheetPr>
  <dimension ref="A1:G54"/>
  <sheetViews>
    <sheetView tabSelected="1" workbookViewId="0">
      <selection activeCell="K13" sqref="K13"/>
    </sheetView>
  </sheetViews>
  <sheetFormatPr defaultRowHeight="15" x14ac:dyDescent="0.25"/>
  <cols>
    <col min="1" max="1" width="24.140625" customWidth="1"/>
    <col min="2" max="6" width="17.140625" customWidth="1"/>
    <col min="7" max="7" width="17.28515625" customWidth="1"/>
  </cols>
  <sheetData>
    <row r="1" spans="1:7" x14ac:dyDescent="0.25">
      <c r="A1" s="1" t="s">
        <v>52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30.75" customHeight="1" x14ac:dyDescent="0.25">
      <c r="A5" s="56" t="s">
        <v>0</v>
      </c>
      <c r="B5" s="56"/>
      <c r="C5" s="56"/>
      <c r="D5" s="37" t="s">
        <v>15</v>
      </c>
      <c r="E5" s="37"/>
      <c r="F5" s="37"/>
      <c r="G5" s="37"/>
    </row>
    <row r="6" spans="1:7" x14ac:dyDescent="0.25">
      <c r="A6" s="56"/>
      <c r="B6" s="56"/>
      <c r="C6" s="56"/>
      <c r="D6" s="29" t="s">
        <v>32</v>
      </c>
      <c r="E6" s="29" t="s">
        <v>33</v>
      </c>
      <c r="F6" s="29" t="s">
        <v>34</v>
      </c>
      <c r="G6" s="29" t="s">
        <v>35</v>
      </c>
    </row>
    <row r="7" spans="1:7" x14ac:dyDescent="0.25">
      <c r="A7" s="56"/>
      <c r="B7" s="56"/>
      <c r="C7" s="56"/>
      <c r="D7" s="56"/>
      <c r="E7" s="56"/>
      <c r="F7" s="56"/>
      <c r="G7" s="56"/>
    </row>
    <row r="8" spans="1:7" x14ac:dyDescent="0.25">
      <c r="A8" s="56" t="s">
        <v>1</v>
      </c>
      <c r="B8" s="56"/>
      <c r="C8" s="56"/>
      <c r="D8" s="10"/>
      <c r="E8" s="10"/>
      <c r="F8" s="10"/>
      <c r="G8" s="10"/>
    </row>
    <row r="9" spans="1:7" x14ac:dyDescent="0.25">
      <c r="A9" s="56" t="s">
        <v>2</v>
      </c>
      <c r="B9" s="56"/>
      <c r="C9" s="56"/>
      <c r="D9" s="10"/>
      <c r="E9" s="10"/>
      <c r="F9" s="10"/>
      <c r="G9" s="10"/>
    </row>
    <row r="10" spans="1:7" x14ac:dyDescent="0.25">
      <c r="A10" s="56" t="s">
        <v>3</v>
      </c>
      <c r="B10" s="56"/>
      <c r="C10" s="56"/>
      <c r="D10" s="10"/>
      <c r="E10" s="10"/>
      <c r="F10" s="10"/>
      <c r="G10" s="10"/>
    </row>
    <row r="11" spans="1:7" x14ac:dyDescent="0.25">
      <c r="A11" s="56" t="s">
        <v>4</v>
      </c>
      <c r="B11" s="56"/>
      <c r="C11" s="56"/>
      <c r="D11" s="10"/>
      <c r="E11" s="10"/>
      <c r="F11" s="10"/>
      <c r="G11" s="10"/>
    </row>
    <row r="12" spans="1:7" x14ac:dyDescent="0.25">
      <c r="A12" s="56" t="s">
        <v>5</v>
      </c>
      <c r="B12" s="56"/>
      <c r="C12" s="56"/>
      <c r="D12" s="10"/>
      <c r="E12" s="10"/>
      <c r="F12" s="10"/>
      <c r="G12" s="10"/>
    </row>
    <row r="13" spans="1:7" x14ac:dyDescent="0.25">
      <c r="A13" s="56" t="s">
        <v>6</v>
      </c>
      <c r="B13" s="56"/>
      <c r="C13" s="56"/>
      <c r="D13" s="10"/>
      <c r="E13" s="10"/>
      <c r="F13" s="10"/>
      <c r="G13" s="10"/>
    </row>
    <row r="14" spans="1:7" x14ac:dyDescent="0.25">
      <c r="A14" s="56" t="s">
        <v>7</v>
      </c>
      <c r="B14" s="56"/>
      <c r="C14" s="56"/>
      <c r="D14" s="10"/>
      <c r="E14" s="10"/>
      <c r="F14" s="10"/>
      <c r="G14" s="10"/>
    </row>
    <row r="15" spans="1:7" x14ac:dyDescent="0.25">
      <c r="A15" s="22"/>
      <c r="B15" s="22"/>
      <c r="C15" s="77" t="s">
        <v>8</v>
      </c>
      <c r="D15" s="14">
        <f>SUM(D8:D14)</f>
        <v>0</v>
      </c>
      <c r="E15" s="14">
        <f t="shared" ref="E15:G15" si="0">SUM(E8:E14)</f>
        <v>0</v>
      </c>
      <c r="F15" s="14">
        <f t="shared" si="0"/>
        <v>0</v>
      </c>
      <c r="G15" s="14">
        <f t="shared" si="0"/>
        <v>0</v>
      </c>
    </row>
    <row r="17" spans="1:7" x14ac:dyDescent="0.25">
      <c r="A17" s="61" t="s">
        <v>38</v>
      </c>
      <c r="B17" s="61"/>
      <c r="C17" s="16">
        <v>100000</v>
      </c>
      <c r="D17" s="12"/>
      <c r="E17" s="12"/>
      <c r="F17" s="12"/>
      <c r="G17" s="12"/>
    </row>
    <row r="18" spans="1:7" x14ac:dyDescent="0.25">
      <c r="A18" s="25" t="s">
        <v>37</v>
      </c>
      <c r="B18" s="26"/>
      <c r="C18" s="76">
        <f>(F31/100)*C17</f>
        <v>0</v>
      </c>
      <c r="D18" s="12"/>
      <c r="E18" s="12"/>
      <c r="F18" s="12"/>
      <c r="G18" s="1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56" t="s">
        <v>9</v>
      </c>
      <c r="B20" s="74" t="s">
        <v>10</v>
      </c>
      <c r="C20" s="74"/>
      <c r="D20" s="74"/>
      <c r="E20" s="74"/>
      <c r="F20" s="74"/>
      <c r="G20" s="4"/>
    </row>
    <row r="21" spans="1:7" ht="45" x14ac:dyDescent="0.25">
      <c r="A21" s="66"/>
      <c r="B21" s="67" t="s">
        <v>32</v>
      </c>
      <c r="C21" s="67" t="s">
        <v>33</v>
      </c>
      <c r="D21" s="67" t="s">
        <v>34</v>
      </c>
      <c r="E21" s="67" t="s">
        <v>35</v>
      </c>
      <c r="F21" s="75" t="s">
        <v>11</v>
      </c>
      <c r="G21" s="2"/>
    </row>
    <row r="22" spans="1:7" x14ac:dyDescent="0.25">
      <c r="A22" s="56" t="s">
        <v>12</v>
      </c>
      <c r="B22" s="66"/>
      <c r="C22" s="66"/>
      <c r="D22" s="66"/>
      <c r="E22" s="66"/>
      <c r="F22" s="66"/>
      <c r="G22" s="2"/>
    </row>
    <row r="23" spans="1:7" x14ac:dyDescent="0.25">
      <c r="A23" s="56" t="s">
        <v>1</v>
      </c>
      <c r="B23" s="5">
        <f t="shared" ref="B23:E29" si="1">D8*B37</f>
        <v>0</v>
      </c>
      <c r="C23" s="5">
        <f t="shared" si="1"/>
        <v>0</v>
      </c>
      <c r="D23" s="5">
        <f t="shared" si="1"/>
        <v>0</v>
      </c>
      <c r="E23" s="5">
        <f t="shared" si="1"/>
        <v>0</v>
      </c>
      <c r="F23" s="6">
        <f>(SUM(B23:E23))/4</f>
        <v>0</v>
      </c>
      <c r="G23" s="2"/>
    </row>
    <row r="24" spans="1:7" x14ac:dyDescent="0.25">
      <c r="A24" s="56" t="s">
        <v>2</v>
      </c>
      <c r="B24" s="5">
        <f t="shared" si="1"/>
        <v>0</v>
      </c>
      <c r="C24" s="5">
        <f t="shared" si="1"/>
        <v>0</v>
      </c>
      <c r="D24" s="5">
        <f t="shared" si="1"/>
        <v>0</v>
      </c>
      <c r="E24" s="5">
        <f t="shared" si="1"/>
        <v>0</v>
      </c>
      <c r="F24" s="6">
        <f t="shared" ref="F24:F29" si="2">(SUM(B24:E24))/4</f>
        <v>0</v>
      </c>
      <c r="G24" s="2"/>
    </row>
    <row r="25" spans="1:7" x14ac:dyDescent="0.25">
      <c r="A25" s="56" t="s">
        <v>3</v>
      </c>
      <c r="B25" s="5">
        <f t="shared" si="1"/>
        <v>0</v>
      </c>
      <c r="C25" s="5">
        <f t="shared" si="1"/>
        <v>0</v>
      </c>
      <c r="D25" s="5">
        <f t="shared" si="1"/>
        <v>0</v>
      </c>
      <c r="E25" s="5">
        <f t="shared" si="1"/>
        <v>0</v>
      </c>
      <c r="F25" s="6">
        <f t="shared" si="2"/>
        <v>0</v>
      </c>
      <c r="G25" s="2"/>
    </row>
    <row r="26" spans="1:7" x14ac:dyDescent="0.25">
      <c r="A26" s="56" t="s">
        <v>4</v>
      </c>
      <c r="B26" s="5">
        <f t="shared" si="1"/>
        <v>0</v>
      </c>
      <c r="C26" s="5">
        <f t="shared" si="1"/>
        <v>0</v>
      </c>
      <c r="D26" s="5">
        <f t="shared" si="1"/>
        <v>0</v>
      </c>
      <c r="E26" s="5">
        <f t="shared" si="1"/>
        <v>0</v>
      </c>
      <c r="F26" s="6">
        <f t="shared" si="2"/>
        <v>0</v>
      </c>
      <c r="G26" s="2"/>
    </row>
    <row r="27" spans="1:7" x14ac:dyDescent="0.25">
      <c r="A27" s="56" t="s">
        <v>5</v>
      </c>
      <c r="B27" s="5">
        <f t="shared" si="1"/>
        <v>0</v>
      </c>
      <c r="C27" s="5">
        <f t="shared" si="1"/>
        <v>0</v>
      </c>
      <c r="D27" s="5">
        <f t="shared" si="1"/>
        <v>0</v>
      </c>
      <c r="E27" s="5">
        <f t="shared" si="1"/>
        <v>0</v>
      </c>
      <c r="F27" s="6">
        <f t="shared" si="2"/>
        <v>0</v>
      </c>
      <c r="G27" s="2"/>
    </row>
    <row r="28" spans="1:7" x14ac:dyDescent="0.25">
      <c r="A28" s="56" t="s">
        <v>6</v>
      </c>
      <c r="B28" s="5">
        <f t="shared" si="1"/>
        <v>0</v>
      </c>
      <c r="C28" s="5">
        <f t="shared" si="1"/>
        <v>0</v>
      </c>
      <c r="D28" s="5">
        <f t="shared" si="1"/>
        <v>0</v>
      </c>
      <c r="E28" s="5">
        <f t="shared" si="1"/>
        <v>0</v>
      </c>
      <c r="F28" s="6">
        <f t="shared" si="2"/>
        <v>0</v>
      </c>
      <c r="G28" s="2"/>
    </row>
    <row r="29" spans="1:7" x14ac:dyDescent="0.25">
      <c r="A29" s="56" t="s">
        <v>7</v>
      </c>
      <c r="B29" s="5">
        <f t="shared" si="1"/>
        <v>0</v>
      </c>
      <c r="C29" s="5">
        <f t="shared" si="1"/>
        <v>0</v>
      </c>
      <c r="D29" s="5">
        <f t="shared" si="1"/>
        <v>0</v>
      </c>
      <c r="E29" s="5">
        <f t="shared" si="1"/>
        <v>0</v>
      </c>
      <c r="F29" s="6">
        <f t="shared" si="2"/>
        <v>0</v>
      </c>
      <c r="G29" s="2"/>
    </row>
    <row r="30" spans="1:7" x14ac:dyDescent="0.25">
      <c r="A30" s="66"/>
      <c r="B30" s="5"/>
      <c r="C30" s="5"/>
      <c r="D30" s="5"/>
      <c r="E30" s="5"/>
      <c r="F30" s="5"/>
      <c r="G30" s="2"/>
    </row>
    <row r="31" spans="1:7" x14ac:dyDescent="0.25">
      <c r="A31" s="66"/>
      <c r="B31" s="5"/>
      <c r="C31" s="5"/>
      <c r="D31" s="5"/>
      <c r="E31" s="5"/>
      <c r="F31" s="7">
        <f>SUM(F23:F29)</f>
        <v>0</v>
      </c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66"/>
      <c r="B34" s="41" t="s">
        <v>13</v>
      </c>
      <c r="C34" s="42"/>
      <c r="D34" s="42"/>
      <c r="E34" s="42"/>
      <c r="F34" s="15"/>
      <c r="G34" s="2"/>
    </row>
    <row r="35" spans="1:7" x14ac:dyDescent="0.25">
      <c r="A35" s="66"/>
      <c r="B35" s="41" t="s">
        <v>10</v>
      </c>
      <c r="C35" s="42"/>
      <c r="D35" s="42"/>
      <c r="E35" s="42"/>
      <c r="F35" s="15"/>
      <c r="G35" s="2"/>
    </row>
    <row r="36" spans="1:7" x14ac:dyDescent="0.25">
      <c r="A36" s="56" t="s">
        <v>14</v>
      </c>
      <c r="B36" s="67" t="s">
        <v>32</v>
      </c>
      <c r="C36" s="67" t="s">
        <v>33</v>
      </c>
      <c r="D36" s="67" t="s">
        <v>34</v>
      </c>
      <c r="E36" s="67" t="s">
        <v>35</v>
      </c>
      <c r="F36" s="2"/>
      <c r="G36" s="2"/>
    </row>
    <row r="37" spans="1:7" x14ac:dyDescent="0.25">
      <c r="A37" s="56" t="s">
        <v>1</v>
      </c>
      <c r="B37" s="8">
        <v>0</v>
      </c>
      <c r="C37" s="8">
        <v>0</v>
      </c>
      <c r="D37" s="8">
        <v>0</v>
      </c>
      <c r="E37" s="8">
        <v>0</v>
      </c>
      <c r="F37" s="2"/>
      <c r="G37" s="2"/>
    </row>
    <row r="38" spans="1:7" x14ac:dyDescent="0.25">
      <c r="A38" s="56" t="s">
        <v>2</v>
      </c>
      <c r="B38" s="8">
        <v>0.1</v>
      </c>
      <c r="C38" s="8">
        <v>0.1</v>
      </c>
      <c r="D38" s="8">
        <v>0.1</v>
      </c>
      <c r="E38" s="8">
        <v>0.1</v>
      </c>
      <c r="F38" s="2"/>
      <c r="G38" s="2"/>
    </row>
    <row r="39" spans="1:7" x14ac:dyDescent="0.25">
      <c r="A39" s="56" t="s">
        <v>3</v>
      </c>
      <c r="B39" s="9">
        <v>0.35</v>
      </c>
      <c r="C39" s="9">
        <v>0.35</v>
      </c>
      <c r="D39" s="9">
        <v>0.35</v>
      </c>
      <c r="E39" s="9">
        <v>0.35</v>
      </c>
      <c r="F39" s="2"/>
      <c r="G39" s="2"/>
    </row>
    <row r="40" spans="1:7" x14ac:dyDescent="0.25">
      <c r="A40" s="56" t="s">
        <v>4</v>
      </c>
      <c r="B40" s="9">
        <v>0.85</v>
      </c>
      <c r="C40" s="9">
        <v>0.85</v>
      </c>
      <c r="D40" s="9">
        <v>0.85</v>
      </c>
      <c r="E40" s="9">
        <v>0.85</v>
      </c>
      <c r="F40" s="2"/>
      <c r="G40" s="2"/>
    </row>
    <row r="41" spans="1:7" x14ac:dyDescent="0.25">
      <c r="A41" s="56" t="s">
        <v>5</v>
      </c>
      <c r="B41" s="9">
        <v>0.9</v>
      </c>
      <c r="C41" s="9">
        <v>0.9</v>
      </c>
      <c r="D41" s="9">
        <v>0.9</v>
      </c>
      <c r="E41" s="9">
        <v>0.9</v>
      </c>
      <c r="F41" s="2"/>
      <c r="G41" s="2"/>
    </row>
    <row r="42" spans="1:7" x14ac:dyDescent="0.25">
      <c r="A42" s="56" t="s">
        <v>6</v>
      </c>
      <c r="B42" s="9">
        <v>1</v>
      </c>
      <c r="C42" s="9">
        <v>1</v>
      </c>
      <c r="D42" s="9">
        <v>1</v>
      </c>
      <c r="E42" s="9">
        <v>1</v>
      </c>
      <c r="F42" s="2"/>
      <c r="G42" s="2"/>
    </row>
    <row r="43" spans="1:7" x14ac:dyDescent="0.25">
      <c r="A43" s="56" t="s">
        <v>7</v>
      </c>
      <c r="B43" s="9">
        <v>1</v>
      </c>
      <c r="C43" s="9">
        <v>1</v>
      </c>
      <c r="D43" s="9">
        <v>1</v>
      </c>
      <c r="E43" s="9">
        <v>1</v>
      </c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6" spans="1:7" ht="15.75" customHeight="1" thickBot="1" x14ac:dyDescent="0.3"/>
    <row r="47" spans="1:7" ht="15.75" customHeight="1" x14ac:dyDescent="0.25">
      <c r="A47" s="71" t="s">
        <v>16</v>
      </c>
      <c r="B47" s="72"/>
      <c r="C47" s="72"/>
      <c r="D47" s="73"/>
    </row>
    <row r="48" spans="1:7" ht="15.75" customHeight="1" x14ac:dyDescent="0.25">
      <c r="A48" s="48" t="s">
        <v>17</v>
      </c>
      <c r="B48" s="89"/>
      <c r="C48" s="89"/>
      <c r="D48" s="90"/>
    </row>
    <row r="49" spans="1:4" ht="15.75" customHeight="1" x14ac:dyDescent="0.25">
      <c r="A49" s="49" t="s">
        <v>18</v>
      </c>
      <c r="B49" s="85"/>
      <c r="C49" s="85"/>
      <c r="D49" s="86"/>
    </row>
    <row r="50" spans="1:4" ht="15.75" customHeight="1" x14ac:dyDescent="0.25">
      <c r="A50" s="49" t="s">
        <v>19</v>
      </c>
      <c r="B50" s="85"/>
      <c r="C50" s="85"/>
      <c r="D50" s="86"/>
    </row>
    <row r="51" spans="1:4" ht="15.75" customHeight="1" x14ac:dyDescent="0.25">
      <c r="A51" s="49" t="s">
        <v>20</v>
      </c>
      <c r="B51" s="85"/>
      <c r="C51" s="85"/>
      <c r="D51" s="86"/>
    </row>
    <row r="52" spans="1:4" ht="15.75" customHeight="1" x14ac:dyDescent="0.25">
      <c r="A52" s="49" t="s">
        <v>21</v>
      </c>
      <c r="B52" s="85"/>
      <c r="C52" s="85"/>
      <c r="D52" s="86"/>
    </row>
    <row r="53" spans="1:4" ht="15.75" customHeight="1" thickBot="1" x14ac:dyDescent="0.3">
      <c r="A53" s="50" t="s">
        <v>22</v>
      </c>
      <c r="B53" s="87"/>
      <c r="C53" s="87"/>
      <c r="D53" s="88"/>
    </row>
    <row r="54" spans="1:4" ht="15.75" customHeight="1" x14ac:dyDescent="0.25"/>
  </sheetData>
  <sheetProtection algorithmName="SHA-512" hashValue="rFPYJJDdmVXu8YQUlyvjtI15EPobMxiT8YLC4Y00oyq7OCh34RObLx/V5t9Ajr2UrLA+JSc0FYaigbPbDJbqrA==" saltValue="lRm7VqU0tuJe91Vr7NpItA==" spinCount="100000" sheet="1" objects="1" scenarios="1"/>
  <protectedRanges>
    <protectedRange algorithmName="SHA-512" hashValue="59EvJzWth/X8TlzIqY5Nh20Op+K/oOilrh8HaZNP3g10nhFvsRcFNjIbwJjS/wOu6PubJDPQu63B+JeRoI/7rg==" saltValue="fKGLOL+KSO+prcoFoBX/dA==" spinCount="100000" sqref="A27:A29 A41:A43 A5:G15" name="Bereik1"/>
    <protectedRange algorithmName="SHA-512" hashValue="59EvJzWth/X8TlzIqY5Nh20Op+K/oOilrh8HaZNP3g10nhFvsRcFNjIbwJjS/wOu6PubJDPQu63B+JeRoI/7rg==" saltValue="fKGLOL+KSO+prcoFoBX/dA==" spinCount="100000" sqref="A17:G18" name="Bereik1_1"/>
  </protectedRanges>
  <mergeCells count="12">
    <mergeCell ref="B51:D51"/>
    <mergeCell ref="B52:D52"/>
    <mergeCell ref="B53:D53"/>
    <mergeCell ref="A47:D47"/>
    <mergeCell ref="B48:D48"/>
    <mergeCell ref="B49:D49"/>
    <mergeCell ref="B50:D50"/>
    <mergeCell ref="B20:F20"/>
    <mergeCell ref="D5:G5"/>
    <mergeCell ref="A17:B17"/>
    <mergeCell ref="B34:E34"/>
    <mergeCell ref="B35:E35"/>
  </mergeCells>
  <conditionalFormatting sqref="E8:G9">
    <cfRule type="expression" priority="15" stopIfTrue="1">
      <formula>E8=""</formula>
    </cfRule>
    <cfRule type="expression" priority="16" stopIfTrue="1">
      <formula>E8=0</formula>
    </cfRule>
    <cfRule type="expression" dxfId="4" priority="17">
      <formula>E8&gt;D8-5</formula>
    </cfRule>
  </conditionalFormatting>
  <conditionalFormatting sqref="B23:F29">
    <cfRule type="expression" dxfId="3" priority="14">
      <formula>$F$31="ONGELDIG"</formula>
    </cfRule>
  </conditionalFormatting>
  <conditionalFormatting sqref="F31">
    <cfRule type="expression" dxfId="2" priority="13">
      <formula>$F$31="ONGELDIG"</formula>
    </cfRule>
  </conditionalFormatting>
  <conditionalFormatting sqref="D15:G15">
    <cfRule type="cellIs" dxfId="1" priority="2" operator="equal">
      <formula>100</formula>
    </cfRule>
  </conditionalFormatting>
  <conditionalFormatting sqref="D17:G18">
    <cfRule type="cellIs" dxfId="0" priority="1" operator="equal">
      <formula>100</formula>
    </cfRule>
  </conditionalFormatting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4E61-31B2-45BF-A07C-5D14040FFB85}">
  <dimension ref="A1:G60"/>
  <sheetViews>
    <sheetView workbookViewId="0">
      <selection activeCell="I54" sqref="I54"/>
    </sheetView>
  </sheetViews>
  <sheetFormatPr defaultRowHeight="15" x14ac:dyDescent="0.25"/>
  <cols>
    <col min="1" max="1" width="24.140625" customWidth="1"/>
    <col min="2" max="6" width="17.140625" customWidth="1"/>
    <col min="7" max="7" width="17.28515625" customWidth="1"/>
  </cols>
  <sheetData>
    <row r="1" spans="1:7" x14ac:dyDescent="0.25">
      <c r="A1" s="1" t="s">
        <v>51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30.75" customHeight="1" x14ac:dyDescent="0.25">
      <c r="A5" s="56" t="s">
        <v>0</v>
      </c>
      <c r="B5" s="56"/>
      <c r="C5" s="56"/>
      <c r="D5" s="28" t="s">
        <v>40</v>
      </c>
      <c r="E5" s="28"/>
      <c r="F5" s="28"/>
      <c r="G5" s="28"/>
    </row>
    <row r="6" spans="1:7" x14ac:dyDescent="0.25">
      <c r="A6" s="56"/>
      <c r="B6" s="56"/>
      <c r="C6" s="56"/>
      <c r="D6" s="29" t="s">
        <v>32</v>
      </c>
      <c r="E6" s="29" t="s">
        <v>33</v>
      </c>
      <c r="F6" s="29" t="s">
        <v>34</v>
      </c>
      <c r="G6" s="29" t="s">
        <v>35</v>
      </c>
    </row>
    <row r="7" spans="1:7" x14ac:dyDescent="0.25">
      <c r="A7" s="38" t="s">
        <v>23</v>
      </c>
      <c r="B7" s="39"/>
      <c r="C7" s="39"/>
      <c r="D7" s="39"/>
      <c r="E7" s="39"/>
      <c r="F7" s="39"/>
      <c r="G7" s="40"/>
    </row>
    <row r="8" spans="1:7" x14ac:dyDescent="0.25">
      <c r="A8" s="57" t="s">
        <v>24</v>
      </c>
      <c r="B8" s="56"/>
      <c r="C8" s="56"/>
      <c r="D8" s="54"/>
      <c r="E8" s="54"/>
      <c r="F8" s="54"/>
      <c r="G8" s="54"/>
    </row>
    <row r="9" spans="1:7" x14ac:dyDescent="0.25">
      <c r="A9" s="57" t="s">
        <v>25</v>
      </c>
      <c r="B9" s="56"/>
      <c r="C9" s="56"/>
      <c r="D9" s="54"/>
      <c r="E9" s="54"/>
      <c r="F9" s="54"/>
      <c r="G9" s="54"/>
    </row>
    <row r="10" spans="1:7" x14ac:dyDescent="0.25">
      <c r="A10" s="57" t="s">
        <v>26</v>
      </c>
      <c r="B10" s="56"/>
      <c r="C10" s="56"/>
      <c r="D10" s="54"/>
      <c r="E10" s="54"/>
      <c r="F10" s="54"/>
      <c r="G10" s="54"/>
    </row>
    <row r="11" spans="1:7" x14ac:dyDescent="0.25">
      <c r="A11" s="58" t="s">
        <v>27</v>
      </c>
      <c r="B11" s="59"/>
      <c r="C11" s="59"/>
      <c r="D11" s="59"/>
      <c r="E11" s="59"/>
      <c r="F11" s="59"/>
      <c r="G11" s="60"/>
    </row>
    <row r="12" spans="1:7" x14ac:dyDescent="0.25">
      <c r="A12" s="57" t="s">
        <v>24</v>
      </c>
      <c r="B12" s="56"/>
      <c r="C12" s="56"/>
      <c r="D12" s="54"/>
      <c r="E12" s="54"/>
      <c r="F12" s="54"/>
      <c r="G12" s="54"/>
    </row>
    <row r="13" spans="1:7" x14ac:dyDescent="0.25">
      <c r="A13" s="57" t="s">
        <v>25</v>
      </c>
      <c r="B13" s="56"/>
      <c r="C13" s="56"/>
      <c r="D13" s="54"/>
      <c r="E13" s="54"/>
      <c r="F13" s="54"/>
      <c r="G13" s="54"/>
    </row>
    <row r="14" spans="1:7" x14ac:dyDescent="0.25">
      <c r="A14" s="57" t="s">
        <v>26</v>
      </c>
      <c r="B14" s="56"/>
      <c r="C14" s="56"/>
      <c r="D14" s="54"/>
      <c r="E14" s="54"/>
      <c r="F14" s="54"/>
      <c r="G14" s="54"/>
    </row>
    <row r="15" spans="1:7" x14ac:dyDescent="0.25">
      <c r="A15" s="38" t="s">
        <v>28</v>
      </c>
      <c r="B15" s="39"/>
      <c r="C15" s="39"/>
      <c r="D15" s="39"/>
      <c r="E15" s="39"/>
      <c r="F15" s="39"/>
      <c r="G15" s="40"/>
    </row>
    <row r="16" spans="1:7" x14ac:dyDescent="0.25">
      <c r="A16" s="57" t="s">
        <v>29</v>
      </c>
      <c r="B16" s="56"/>
      <c r="C16" s="56"/>
      <c r="D16" s="54"/>
      <c r="E16" s="54"/>
      <c r="F16" s="54"/>
      <c r="G16" s="54"/>
    </row>
    <row r="17" spans="1:7" x14ac:dyDescent="0.25">
      <c r="A17" s="57" t="s">
        <v>26</v>
      </c>
      <c r="B17" s="56"/>
      <c r="C17" s="56"/>
      <c r="D17" s="54"/>
      <c r="E17" s="54"/>
      <c r="F17" s="54"/>
      <c r="G17" s="54"/>
    </row>
    <row r="18" spans="1:7" x14ac:dyDescent="0.25">
      <c r="A18" s="58" t="s">
        <v>30</v>
      </c>
      <c r="B18" s="59"/>
      <c r="C18" s="59"/>
      <c r="D18" s="59"/>
      <c r="E18" s="59"/>
      <c r="F18" s="59"/>
      <c r="G18" s="60"/>
    </row>
    <row r="19" spans="1:7" x14ac:dyDescent="0.25">
      <c r="A19" s="57" t="s">
        <v>29</v>
      </c>
      <c r="B19" s="56"/>
      <c r="C19" s="56"/>
      <c r="D19" s="54"/>
      <c r="E19" s="54"/>
      <c r="F19" s="54"/>
      <c r="G19" s="54"/>
    </row>
    <row r="20" spans="1:7" x14ac:dyDescent="0.25">
      <c r="A20" s="57" t="s">
        <v>26</v>
      </c>
      <c r="B20" s="56"/>
      <c r="C20" s="56"/>
      <c r="D20" s="54"/>
      <c r="E20" s="54"/>
      <c r="F20" s="54"/>
      <c r="G20" s="54"/>
    </row>
    <row r="21" spans="1:7" s="23" customFormat="1" ht="54.75" customHeight="1" x14ac:dyDescent="0.25">
      <c r="A21" s="21"/>
      <c r="B21" s="22"/>
      <c r="C21" s="22"/>
      <c r="D21" s="20" t="s">
        <v>47</v>
      </c>
      <c r="E21" s="24" t="s">
        <v>49</v>
      </c>
      <c r="F21" s="24"/>
      <c r="G21" s="24"/>
    </row>
    <row r="22" spans="1:7" s="23" customFormat="1" ht="30.75" customHeight="1" x14ac:dyDescent="0.25">
      <c r="A22" s="21"/>
      <c r="B22" s="22"/>
      <c r="C22" s="22"/>
      <c r="D22" s="12"/>
      <c r="E22" s="12"/>
      <c r="F22" s="12"/>
      <c r="G22" s="12"/>
    </row>
    <row r="23" spans="1:7" x14ac:dyDescent="0.25">
      <c r="A23" s="61" t="s">
        <v>38</v>
      </c>
      <c r="B23" s="61"/>
      <c r="C23" s="16">
        <v>100000</v>
      </c>
      <c r="D23" s="12"/>
      <c r="E23" s="12"/>
      <c r="F23" s="12"/>
      <c r="G23" s="12"/>
    </row>
    <row r="24" spans="1:7" x14ac:dyDescent="0.25">
      <c r="A24" s="25" t="s">
        <v>37</v>
      </c>
      <c r="B24" s="26"/>
      <c r="C24" s="62">
        <f>(((D42+E42+F42+G42)/4))*C23</f>
        <v>0</v>
      </c>
      <c r="D24" s="12"/>
      <c r="E24" s="12"/>
      <c r="F24" s="12"/>
      <c r="G24" s="12"/>
    </row>
    <row r="25" spans="1:7" x14ac:dyDescent="0.25">
      <c r="A25" s="11"/>
      <c r="B25" s="11"/>
      <c r="C25" s="13"/>
      <c r="D25" s="12"/>
      <c r="E25" s="12"/>
      <c r="F25" s="12"/>
      <c r="G25" s="12"/>
    </row>
    <row r="26" spans="1:7" ht="30.75" customHeight="1" x14ac:dyDescent="0.25">
      <c r="A26" s="56" t="s">
        <v>0</v>
      </c>
      <c r="B26" s="56"/>
      <c r="C26" s="56"/>
      <c r="D26" s="28" t="s">
        <v>39</v>
      </c>
      <c r="E26" s="28"/>
      <c r="F26" s="28"/>
      <c r="G26" s="28"/>
    </row>
    <row r="27" spans="1:7" x14ac:dyDescent="0.25">
      <c r="A27" s="56"/>
      <c r="B27" s="56"/>
      <c r="C27" s="56"/>
      <c r="D27" s="29" t="s">
        <v>32</v>
      </c>
      <c r="E27" s="29" t="s">
        <v>33</v>
      </c>
      <c r="F27" s="29" t="s">
        <v>34</v>
      </c>
      <c r="G27" s="29" t="s">
        <v>35</v>
      </c>
    </row>
    <row r="28" spans="1:7" x14ac:dyDescent="0.25">
      <c r="A28" s="38" t="s">
        <v>23</v>
      </c>
      <c r="B28" s="39"/>
      <c r="C28" s="39"/>
      <c r="D28" s="39"/>
      <c r="E28" s="39"/>
      <c r="F28" s="39"/>
      <c r="G28" s="40"/>
    </row>
    <row r="29" spans="1:7" x14ac:dyDescent="0.25">
      <c r="A29" s="57" t="s">
        <v>24</v>
      </c>
      <c r="B29" s="56"/>
      <c r="C29" s="56"/>
      <c r="D29" s="14">
        <f>D8*B47</f>
        <v>0</v>
      </c>
      <c r="E29" s="14">
        <f t="shared" ref="D29:G31" si="0">E8*C47</f>
        <v>0</v>
      </c>
      <c r="F29" s="14">
        <f t="shared" si="0"/>
        <v>0</v>
      </c>
      <c r="G29" s="14">
        <f t="shared" si="0"/>
        <v>0</v>
      </c>
    </row>
    <row r="30" spans="1:7" x14ac:dyDescent="0.25">
      <c r="A30" s="57" t="s">
        <v>25</v>
      </c>
      <c r="B30" s="56"/>
      <c r="C30" s="56"/>
      <c r="D30" s="14">
        <f t="shared" si="0"/>
        <v>0</v>
      </c>
      <c r="E30" s="14">
        <f t="shared" si="0"/>
        <v>0</v>
      </c>
      <c r="F30" s="14">
        <f t="shared" si="0"/>
        <v>0</v>
      </c>
      <c r="G30" s="14">
        <f t="shared" si="0"/>
        <v>0</v>
      </c>
    </row>
    <row r="31" spans="1:7" x14ac:dyDescent="0.25">
      <c r="A31" s="57" t="s">
        <v>26</v>
      </c>
      <c r="B31" s="56"/>
      <c r="C31" s="56"/>
      <c r="D31" s="14">
        <f t="shared" si="0"/>
        <v>0</v>
      </c>
      <c r="E31" s="14">
        <f t="shared" si="0"/>
        <v>0</v>
      </c>
      <c r="F31" s="14">
        <f t="shared" si="0"/>
        <v>0</v>
      </c>
      <c r="G31" s="14">
        <f t="shared" si="0"/>
        <v>0</v>
      </c>
    </row>
    <row r="32" spans="1:7" x14ac:dyDescent="0.25">
      <c r="A32" s="58" t="s">
        <v>27</v>
      </c>
      <c r="B32" s="59"/>
      <c r="C32" s="59"/>
      <c r="D32" s="59"/>
      <c r="E32" s="59"/>
      <c r="F32" s="59"/>
      <c r="G32" s="60"/>
    </row>
    <row r="33" spans="1:7" x14ac:dyDescent="0.25">
      <c r="A33" s="57" t="s">
        <v>24</v>
      </c>
      <c r="B33" s="56"/>
      <c r="C33" s="56"/>
      <c r="D33" s="14">
        <f t="shared" ref="D33:G35" si="1">D12*B47</f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</row>
    <row r="34" spans="1:7" x14ac:dyDescent="0.25">
      <c r="A34" s="57" t="s">
        <v>25</v>
      </c>
      <c r="B34" s="56"/>
      <c r="C34" s="56"/>
      <c r="D34" s="14">
        <f t="shared" si="1"/>
        <v>0</v>
      </c>
      <c r="E34" s="14">
        <f t="shared" si="1"/>
        <v>0</v>
      </c>
      <c r="F34" s="14">
        <f t="shared" si="1"/>
        <v>0</v>
      </c>
      <c r="G34" s="14">
        <f t="shared" si="1"/>
        <v>0</v>
      </c>
    </row>
    <row r="35" spans="1:7" x14ac:dyDescent="0.25">
      <c r="A35" s="57" t="s">
        <v>26</v>
      </c>
      <c r="B35" s="56"/>
      <c r="C35" s="56"/>
      <c r="D35" s="14">
        <f t="shared" si="1"/>
        <v>0</v>
      </c>
      <c r="E35" s="14">
        <f t="shared" si="1"/>
        <v>0</v>
      </c>
      <c r="F35" s="14">
        <f t="shared" si="1"/>
        <v>0</v>
      </c>
      <c r="G35" s="14">
        <f t="shared" si="1"/>
        <v>0</v>
      </c>
    </row>
    <row r="36" spans="1:7" x14ac:dyDescent="0.25">
      <c r="A36" s="38" t="s">
        <v>28</v>
      </c>
      <c r="B36" s="39"/>
      <c r="C36" s="39"/>
      <c r="D36" s="39"/>
      <c r="E36" s="39"/>
      <c r="F36" s="39"/>
      <c r="G36" s="40"/>
    </row>
    <row r="37" spans="1:7" x14ac:dyDescent="0.25">
      <c r="A37" s="57" t="s">
        <v>29</v>
      </c>
      <c r="B37" s="56"/>
      <c r="C37" s="56"/>
      <c r="D37" s="14">
        <f t="shared" ref="D37:G38" si="2">B48*D16</f>
        <v>0</v>
      </c>
      <c r="E37" s="14">
        <f t="shared" si="2"/>
        <v>0</v>
      </c>
      <c r="F37" s="14">
        <f t="shared" si="2"/>
        <v>0</v>
      </c>
      <c r="G37" s="14">
        <f t="shared" si="2"/>
        <v>0</v>
      </c>
    </row>
    <row r="38" spans="1:7" x14ac:dyDescent="0.25">
      <c r="A38" s="57" t="s">
        <v>26</v>
      </c>
      <c r="B38" s="56"/>
      <c r="C38" s="56"/>
      <c r="D38" s="14">
        <f t="shared" si="2"/>
        <v>0</v>
      </c>
      <c r="E38" s="55">
        <f>C49*E17</f>
        <v>0</v>
      </c>
      <c r="F38" s="14">
        <f t="shared" si="2"/>
        <v>0</v>
      </c>
      <c r="G38" s="14">
        <f t="shared" si="2"/>
        <v>0</v>
      </c>
    </row>
    <row r="39" spans="1:7" x14ac:dyDescent="0.25">
      <c r="A39" s="58" t="s">
        <v>30</v>
      </c>
      <c r="B39" s="59"/>
      <c r="C39" s="59"/>
      <c r="D39" s="59"/>
      <c r="E39" s="59"/>
      <c r="F39" s="59"/>
      <c r="G39" s="60"/>
    </row>
    <row r="40" spans="1:7" x14ac:dyDescent="0.25">
      <c r="A40" s="57" t="s">
        <v>29</v>
      </c>
      <c r="B40" s="56"/>
      <c r="C40" s="56"/>
      <c r="D40" s="14">
        <f t="shared" ref="D40:G41" si="3">D19*B48</f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</row>
    <row r="41" spans="1:7" x14ac:dyDescent="0.25">
      <c r="A41" s="57" t="s">
        <v>26</v>
      </c>
      <c r="B41" s="56"/>
      <c r="C41" s="56"/>
      <c r="D41" s="14">
        <f t="shared" si="3"/>
        <v>0</v>
      </c>
      <c r="E41" s="14">
        <f t="shared" si="3"/>
        <v>0</v>
      </c>
      <c r="F41" s="14">
        <f t="shared" si="3"/>
        <v>0</v>
      </c>
      <c r="G41" s="14">
        <f t="shared" si="3"/>
        <v>0</v>
      </c>
    </row>
    <row r="42" spans="1:7" x14ac:dyDescent="0.25">
      <c r="A42" s="63" t="s">
        <v>36</v>
      </c>
      <c r="B42" s="64"/>
      <c r="C42" s="65"/>
      <c r="D42" s="3">
        <f>(D29+D30+D31+D33+D34+D35+D37+D38+D40+D41)/4</f>
        <v>0</v>
      </c>
      <c r="E42" s="3">
        <f>(E29+E30+E31+E33+E34+E35+E37+E38+E40+E41)/4</f>
        <v>0</v>
      </c>
      <c r="F42" s="3">
        <f t="shared" ref="E42:G42" si="4">(F29+F30+F31+F33+F34+F35+F37+F38+F40+F41)/4</f>
        <v>0</v>
      </c>
      <c r="G42" s="3">
        <f t="shared" si="4"/>
        <v>0</v>
      </c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66"/>
      <c r="B44" s="41" t="s">
        <v>13</v>
      </c>
      <c r="C44" s="42"/>
      <c r="D44" s="42"/>
      <c r="E44" s="43"/>
      <c r="F44" s="15"/>
      <c r="G44" s="2"/>
    </row>
    <row r="45" spans="1:7" x14ac:dyDescent="0.25">
      <c r="A45" s="66"/>
      <c r="B45" s="41" t="s">
        <v>31</v>
      </c>
      <c r="C45" s="42"/>
      <c r="D45" s="42"/>
      <c r="E45" s="43"/>
      <c r="F45" s="15"/>
      <c r="G45" s="2"/>
    </row>
    <row r="46" spans="1:7" x14ac:dyDescent="0.25">
      <c r="A46" s="56" t="s">
        <v>14</v>
      </c>
      <c r="B46" s="67" t="s">
        <v>32</v>
      </c>
      <c r="C46" s="67" t="s">
        <v>33</v>
      </c>
      <c r="D46" s="67" t="s">
        <v>34</v>
      </c>
      <c r="E46" s="67" t="s">
        <v>35</v>
      </c>
      <c r="F46" s="2"/>
      <c r="G46" s="2"/>
    </row>
    <row r="47" spans="1:7" x14ac:dyDescent="0.25">
      <c r="A47" s="57" t="s">
        <v>24</v>
      </c>
      <c r="B47" s="8">
        <v>0</v>
      </c>
      <c r="C47" s="8">
        <v>0</v>
      </c>
      <c r="D47" s="8">
        <v>0</v>
      </c>
      <c r="E47" s="8">
        <v>0</v>
      </c>
      <c r="F47" s="2"/>
      <c r="G47" s="2"/>
    </row>
    <row r="48" spans="1:7" x14ac:dyDescent="0.25">
      <c r="A48" s="57" t="s">
        <v>25</v>
      </c>
      <c r="B48" s="8">
        <v>0.5</v>
      </c>
      <c r="C48" s="8">
        <v>0.25</v>
      </c>
      <c r="D48" s="17">
        <v>0.125</v>
      </c>
      <c r="E48" s="8">
        <v>0</v>
      </c>
      <c r="F48" s="2"/>
      <c r="G48" s="2"/>
    </row>
    <row r="49" spans="1:7" x14ac:dyDescent="0.25">
      <c r="A49" s="57" t="s">
        <v>26</v>
      </c>
      <c r="B49" s="9">
        <v>1</v>
      </c>
      <c r="C49" s="9">
        <v>1</v>
      </c>
      <c r="D49" s="9">
        <v>1</v>
      </c>
      <c r="E49" s="9">
        <v>1</v>
      </c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2" spans="1:7" ht="15.75" customHeight="1" thickBot="1" x14ac:dyDescent="0.3"/>
    <row r="53" spans="1:7" ht="15.75" customHeight="1" x14ac:dyDescent="0.25">
      <c r="A53" s="68" t="s">
        <v>16</v>
      </c>
      <c r="B53" s="69"/>
      <c r="C53" s="69"/>
      <c r="D53" s="70"/>
    </row>
    <row r="54" spans="1:7" ht="15.75" customHeight="1" x14ac:dyDescent="0.25">
      <c r="A54" s="48" t="s">
        <v>17</v>
      </c>
      <c r="B54" s="79"/>
      <c r="C54" s="80"/>
      <c r="D54" s="81"/>
    </row>
    <row r="55" spans="1:7" ht="15.75" customHeight="1" x14ac:dyDescent="0.25">
      <c r="A55" s="49" t="s">
        <v>18</v>
      </c>
      <c r="B55" s="82"/>
      <c r="C55" s="83"/>
      <c r="D55" s="84"/>
    </row>
    <row r="56" spans="1:7" ht="15.75" customHeight="1" x14ac:dyDescent="0.25">
      <c r="A56" s="49" t="s">
        <v>19</v>
      </c>
      <c r="B56" s="82"/>
      <c r="C56" s="83"/>
      <c r="D56" s="84"/>
    </row>
    <row r="57" spans="1:7" ht="15.75" customHeight="1" x14ac:dyDescent="0.25">
      <c r="A57" s="49" t="s">
        <v>20</v>
      </c>
      <c r="B57" s="85"/>
      <c r="C57" s="85"/>
      <c r="D57" s="86"/>
    </row>
    <row r="58" spans="1:7" ht="15.75" customHeight="1" x14ac:dyDescent="0.25">
      <c r="A58" s="49" t="s">
        <v>21</v>
      </c>
      <c r="B58" s="85"/>
      <c r="C58" s="85"/>
      <c r="D58" s="86"/>
    </row>
    <row r="59" spans="1:7" ht="15.75" customHeight="1" thickBot="1" x14ac:dyDescent="0.3">
      <c r="A59" s="50" t="s">
        <v>22</v>
      </c>
      <c r="B59" s="87"/>
      <c r="C59" s="87"/>
      <c r="D59" s="88"/>
    </row>
    <row r="60" spans="1:7" ht="15.75" customHeight="1" x14ac:dyDescent="0.25"/>
  </sheetData>
  <sheetProtection algorithmName="SHA-512" hashValue="HZYmfKX6Pk/tq4aBLGZJFA6Z8XzRXH4Mkr2y9zoty7scRbW2c3+VCN94hLEB8x4yxQyqpVIRoZbdOM6lJ7NKqg==" saltValue="y4Z3ESqq1sXOOfYmyT1ZlQ==" spinCount="100000" sheet="1" objects="1" scenarios="1"/>
  <protectedRanges>
    <protectedRange algorithmName="SHA-512" hashValue="59EvJzWth/X8TlzIqY5Nh20Op+K/oOilrh8HaZNP3g10nhFvsRcFNjIbwJjS/wOu6PubJDPQu63B+JeRoI/7rg==" saltValue="fKGLOL+KSO+prcoFoBX/dA==" spinCount="100000" sqref="A47:A49 A22:G41 A21:C21 A5:G20" name="Bereik1"/>
  </protectedRanges>
  <mergeCells count="22">
    <mergeCell ref="D5:G5"/>
    <mergeCell ref="A53:D53"/>
    <mergeCell ref="B54:D54"/>
    <mergeCell ref="B45:E45"/>
    <mergeCell ref="D26:G26"/>
    <mergeCell ref="A28:G28"/>
    <mergeCell ref="A32:G32"/>
    <mergeCell ref="B56:D56"/>
    <mergeCell ref="B57:D57"/>
    <mergeCell ref="B58:D58"/>
    <mergeCell ref="B59:D59"/>
    <mergeCell ref="A7:G7"/>
    <mergeCell ref="A11:G11"/>
    <mergeCell ref="A15:G15"/>
    <mergeCell ref="A18:G18"/>
    <mergeCell ref="B44:E44"/>
    <mergeCell ref="A42:C42"/>
    <mergeCell ref="A23:B23"/>
    <mergeCell ref="A36:G36"/>
    <mergeCell ref="A39:G39"/>
    <mergeCell ref="B55:D55"/>
    <mergeCell ref="E21:G21"/>
  </mergeCells>
  <pageMargins left="0.7" right="0.7" top="0.75" bottom="0.7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73AD-45B0-47DE-A18F-D0EBE5E914BB}">
  <sheetPr>
    <pageSetUpPr fitToPage="1"/>
  </sheetPr>
  <dimension ref="A1:G34"/>
  <sheetViews>
    <sheetView workbookViewId="0">
      <selection activeCell="B28" sqref="B28:D33"/>
    </sheetView>
  </sheetViews>
  <sheetFormatPr defaultRowHeight="15" x14ac:dyDescent="0.25"/>
  <cols>
    <col min="1" max="3" width="17.140625" customWidth="1"/>
    <col min="4" max="7" width="17" customWidth="1"/>
  </cols>
  <sheetData>
    <row r="1" spans="1:7" x14ac:dyDescent="0.25">
      <c r="A1" s="1" t="s">
        <v>50</v>
      </c>
    </row>
    <row r="4" spans="1:7" ht="30.75" customHeight="1" x14ac:dyDescent="0.25">
      <c r="A4" s="30" t="s">
        <v>0</v>
      </c>
      <c r="B4" s="31"/>
      <c r="C4" s="32"/>
      <c r="D4" s="37" t="s">
        <v>46</v>
      </c>
      <c r="E4" s="37"/>
      <c r="F4" s="37"/>
      <c r="G4" s="37"/>
    </row>
    <row r="5" spans="1:7" x14ac:dyDescent="0.25">
      <c r="A5" s="33"/>
      <c r="B5" s="34"/>
      <c r="C5" s="35"/>
      <c r="D5" s="29" t="s">
        <v>32</v>
      </c>
      <c r="E5" s="29" t="s">
        <v>33</v>
      </c>
      <c r="F5" s="29" t="s">
        <v>34</v>
      </c>
      <c r="G5" s="29" t="s">
        <v>35</v>
      </c>
    </row>
    <row r="6" spans="1:7" x14ac:dyDescent="0.25">
      <c r="A6" s="36" t="s">
        <v>41</v>
      </c>
      <c r="B6" s="36"/>
      <c r="C6" s="36"/>
      <c r="D6" s="78"/>
      <c r="E6" s="78"/>
      <c r="F6" s="78"/>
      <c r="G6" s="78"/>
    </row>
    <row r="7" spans="1:7" x14ac:dyDescent="0.25">
      <c r="A7" s="36" t="s">
        <v>42</v>
      </c>
      <c r="B7" s="36"/>
      <c r="C7" s="36"/>
      <c r="D7" s="78"/>
      <c r="E7" s="78"/>
      <c r="F7" s="78"/>
      <c r="G7" s="78"/>
    </row>
    <row r="8" spans="1:7" x14ac:dyDescent="0.25">
      <c r="A8" s="36" t="s">
        <v>43</v>
      </c>
      <c r="B8" s="36"/>
      <c r="C8" s="36"/>
      <c r="D8" s="78"/>
      <c r="E8" s="78"/>
      <c r="F8" s="78"/>
      <c r="G8" s="78"/>
    </row>
    <row r="9" spans="1:7" ht="45" customHeight="1" x14ac:dyDescent="0.25">
      <c r="A9" s="19"/>
      <c r="B9" s="19"/>
      <c r="C9" s="19"/>
      <c r="D9" s="20" t="s">
        <v>47</v>
      </c>
      <c r="E9" s="24" t="s">
        <v>48</v>
      </c>
      <c r="F9" s="24"/>
      <c r="G9" s="24"/>
    </row>
    <row r="11" spans="1:7" x14ac:dyDescent="0.25">
      <c r="A11" s="25" t="s">
        <v>37</v>
      </c>
      <c r="B11" s="26"/>
      <c r="C11" s="27">
        <f>(D15+E15+F15+G15+G16+F16+E16+D16+D17+E17+F17+G17)/4</f>
        <v>0</v>
      </c>
      <c r="D11" s="12"/>
      <c r="E11" s="12"/>
      <c r="F11" s="12"/>
      <c r="G11" s="12"/>
    </row>
    <row r="13" spans="1:7" ht="30.75" customHeight="1" x14ac:dyDescent="0.25">
      <c r="A13" s="30" t="s">
        <v>0</v>
      </c>
      <c r="B13" s="31"/>
      <c r="C13" s="32"/>
      <c r="D13" s="47" t="s">
        <v>45</v>
      </c>
      <c r="E13" s="47"/>
      <c r="F13" s="47"/>
      <c r="G13" s="47"/>
    </row>
    <row r="14" spans="1:7" x14ac:dyDescent="0.25">
      <c r="A14" s="33"/>
      <c r="B14" s="34"/>
      <c r="C14" s="35"/>
      <c r="D14" s="29" t="s">
        <v>32</v>
      </c>
      <c r="E14" s="29" t="s">
        <v>33</v>
      </c>
      <c r="F14" s="29" t="s">
        <v>34</v>
      </c>
      <c r="G14" s="29" t="s">
        <v>35</v>
      </c>
    </row>
    <row r="15" spans="1:7" x14ac:dyDescent="0.25">
      <c r="A15" s="36" t="s">
        <v>41</v>
      </c>
      <c r="B15" s="36"/>
      <c r="C15" s="36"/>
      <c r="D15" s="18">
        <f t="shared" ref="D15:G17" si="0">D22*D6</f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</row>
    <row r="16" spans="1:7" x14ac:dyDescent="0.25">
      <c r="A16" s="36" t="s">
        <v>42</v>
      </c>
      <c r="B16" s="36"/>
      <c r="C16" s="36"/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</row>
    <row r="17" spans="1:7" x14ac:dyDescent="0.25">
      <c r="A17" s="36" t="s">
        <v>43</v>
      </c>
      <c r="B17" s="36"/>
      <c r="C17" s="36"/>
      <c r="D17" s="18">
        <f t="shared" si="0"/>
        <v>0</v>
      </c>
      <c r="E17" s="18">
        <f t="shared" si="0"/>
        <v>0</v>
      </c>
      <c r="F17" s="18">
        <f t="shared" si="0"/>
        <v>0</v>
      </c>
      <c r="G17" s="18">
        <f t="shared" si="0"/>
        <v>0</v>
      </c>
    </row>
    <row r="19" spans="1:7" ht="15.75" customHeight="1" x14ac:dyDescent="0.25"/>
    <row r="20" spans="1:7" ht="30.75" customHeight="1" x14ac:dyDescent="0.25">
      <c r="A20" s="30" t="s">
        <v>0</v>
      </c>
      <c r="B20" s="31"/>
      <c r="C20" s="32"/>
      <c r="D20" s="44" t="s">
        <v>44</v>
      </c>
      <c r="E20" s="45"/>
      <c r="F20" s="45"/>
      <c r="G20" s="46"/>
    </row>
    <row r="21" spans="1:7" x14ac:dyDescent="0.25">
      <c r="A21" s="33"/>
      <c r="B21" s="34"/>
      <c r="C21" s="35"/>
      <c r="D21" s="29" t="s">
        <v>32</v>
      </c>
      <c r="E21" s="29" t="s">
        <v>33</v>
      </c>
      <c r="F21" s="29" t="s">
        <v>34</v>
      </c>
      <c r="G21" s="29" t="s">
        <v>35</v>
      </c>
    </row>
    <row r="22" spans="1:7" x14ac:dyDescent="0.25">
      <c r="A22" s="36" t="s">
        <v>41</v>
      </c>
      <c r="B22" s="36"/>
      <c r="C22" s="36"/>
      <c r="D22" s="18">
        <v>100000</v>
      </c>
      <c r="E22" s="18">
        <v>50000</v>
      </c>
      <c r="F22" s="18">
        <v>0</v>
      </c>
      <c r="G22" s="18">
        <v>-50000</v>
      </c>
    </row>
    <row r="23" spans="1:7" x14ac:dyDescent="0.25">
      <c r="A23" s="36" t="s">
        <v>42</v>
      </c>
      <c r="B23" s="36"/>
      <c r="C23" s="36"/>
      <c r="D23" s="18">
        <v>150000</v>
      </c>
      <c r="E23" s="18">
        <v>100000</v>
      </c>
      <c r="F23" s="18">
        <v>50000</v>
      </c>
      <c r="G23" s="18">
        <v>0</v>
      </c>
    </row>
    <row r="24" spans="1:7" x14ac:dyDescent="0.25">
      <c r="A24" s="36" t="s">
        <v>43</v>
      </c>
      <c r="B24" s="36"/>
      <c r="C24" s="36"/>
      <c r="D24" s="18">
        <v>200000</v>
      </c>
      <c r="E24" s="18">
        <v>200000</v>
      </c>
      <c r="F24" s="18">
        <v>200000</v>
      </c>
      <c r="G24" s="18">
        <v>200000</v>
      </c>
    </row>
    <row r="26" spans="1:7" ht="15.75" customHeight="1" thickBot="1" x14ac:dyDescent="0.3"/>
    <row r="27" spans="1:7" ht="15.75" customHeight="1" x14ac:dyDescent="0.25">
      <c r="A27" s="51" t="s">
        <v>16</v>
      </c>
      <c r="B27" s="52"/>
      <c r="C27" s="52"/>
      <c r="D27" s="53"/>
    </row>
    <row r="28" spans="1:7" ht="15.75" customHeight="1" x14ac:dyDescent="0.25">
      <c r="A28" s="48" t="s">
        <v>17</v>
      </c>
      <c r="B28" s="79"/>
      <c r="C28" s="80"/>
      <c r="D28" s="81"/>
    </row>
    <row r="29" spans="1:7" ht="15.75" customHeight="1" x14ac:dyDescent="0.25">
      <c r="A29" s="49" t="s">
        <v>18</v>
      </c>
      <c r="B29" s="82"/>
      <c r="C29" s="83"/>
      <c r="D29" s="84"/>
    </row>
    <row r="30" spans="1:7" ht="15.75" customHeight="1" x14ac:dyDescent="0.25">
      <c r="A30" s="49" t="s">
        <v>19</v>
      </c>
      <c r="B30" s="82"/>
      <c r="C30" s="83"/>
      <c r="D30" s="84"/>
    </row>
    <row r="31" spans="1:7" ht="15.75" customHeight="1" x14ac:dyDescent="0.25">
      <c r="A31" s="49" t="s">
        <v>20</v>
      </c>
      <c r="B31" s="85"/>
      <c r="C31" s="85"/>
      <c r="D31" s="86"/>
    </row>
    <row r="32" spans="1:7" ht="15.75" customHeight="1" x14ac:dyDescent="0.25">
      <c r="A32" s="49" t="s">
        <v>21</v>
      </c>
      <c r="B32" s="85"/>
      <c r="C32" s="85"/>
      <c r="D32" s="86"/>
    </row>
    <row r="33" spans="1:4" ht="15.75" customHeight="1" thickBot="1" x14ac:dyDescent="0.3">
      <c r="A33" s="50" t="s">
        <v>22</v>
      </c>
      <c r="B33" s="87"/>
      <c r="C33" s="87"/>
      <c r="D33" s="88"/>
    </row>
    <row r="34" spans="1:4" ht="15.75" customHeight="1" x14ac:dyDescent="0.25"/>
  </sheetData>
  <sheetProtection algorithmName="SHA-512" hashValue="lhK0HRF2lwBF40TrkBkKrnNvT4uaRrurXxH9FtlmcnWwFKIZqbXN7+Xx3b5s/X2tX0U1/mVnG8gfcgLMibKNLA==" saltValue="r/VK05o293tX7hNoyhozog==" spinCount="100000" sheet="1" objects="1" scenarios="1"/>
  <protectedRanges>
    <protectedRange algorithmName="SHA-512" hashValue="59EvJzWth/X8TlzIqY5Nh20Op+K/oOilrh8HaZNP3g10nhFvsRcFNjIbwJjS/wOu6PubJDPQu63B+JeRoI/7rg==" saltValue="fKGLOL+KSO+prcoFoBX/dA==" spinCount="100000" sqref="A4:G5 A21:G21 A20:C20 A14:G14 A13:C13" name="Bereik1"/>
    <protectedRange algorithmName="SHA-512" hashValue="59EvJzWth/X8TlzIqY5Nh20Op+K/oOilrh8HaZNP3g10nhFvsRcFNjIbwJjS/wOu6PubJDPQu63B+JeRoI/7rg==" saltValue="fKGLOL+KSO+prcoFoBX/dA==" spinCount="100000" sqref="D13:G13" name="Bereik1_2"/>
    <protectedRange algorithmName="SHA-512" hashValue="59EvJzWth/X8TlzIqY5Nh20Op+K/oOilrh8HaZNP3g10nhFvsRcFNjIbwJjS/wOu6PubJDPQu63B+JeRoI/7rg==" saltValue="fKGLOL+KSO+prcoFoBX/dA==" spinCount="100000" sqref="A11:G11" name="Bereik1_3"/>
  </protectedRanges>
  <mergeCells count="23">
    <mergeCell ref="B32:D32"/>
    <mergeCell ref="A24:C24"/>
    <mergeCell ref="A16:C16"/>
    <mergeCell ref="A17:C17"/>
    <mergeCell ref="B33:D33"/>
    <mergeCell ref="B30:D30"/>
    <mergeCell ref="B31:D31"/>
    <mergeCell ref="A27:D27"/>
    <mergeCell ref="B28:D28"/>
    <mergeCell ref="B29:D29"/>
    <mergeCell ref="D4:G4"/>
    <mergeCell ref="A4:C5"/>
    <mergeCell ref="A6:C6"/>
    <mergeCell ref="A7:C7"/>
    <mergeCell ref="A8:C8"/>
    <mergeCell ref="E9:G9"/>
    <mergeCell ref="A15:C15"/>
    <mergeCell ref="A22:C22"/>
    <mergeCell ref="A23:C23"/>
    <mergeCell ref="A20:C21"/>
    <mergeCell ref="D20:G20"/>
    <mergeCell ref="A13:C14"/>
    <mergeCell ref="D13:G13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Lichte bedrijfswagens</vt:lpstr>
      <vt:lpstr>Handgereedschap</vt:lpstr>
      <vt:lpstr>CO2 Prestatieladder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erijon</dc:creator>
  <cp:lastModifiedBy>erijon</cp:lastModifiedBy>
  <cp:lastPrinted>2020-11-06T12:25:14Z</cp:lastPrinted>
  <dcterms:created xsi:type="dcterms:W3CDTF">2020-10-09T05:32:56Z</dcterms:created>
  <dcterms:modified xsi:type="dcterms:W3CDTF">2020-11-06T13:25:33Z</dcterms:modified>
</cp:coreProperties>
</file>