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N:\DienstF_Lesgeld\Europese Aanbesteding\201906_Theaterverlichting kunsten\50. Aanbesteding\"/>
    </mc:Choice>
  </mc:AlternateContent>
  <bookViews>
    <workbookView xWindow="0" yWindow="0" windowWidth="25200" windowHeight="11895"/>
  </bookViews>
  <sheets>
    <sheet name="blad 1" sheetId="1" r:id="rId1"/>
  </sheets>
  <definedNames>
    <definedName name="_Toc274907783" localSheetId="0">'blad 1'!#REF!</definedName>
    <definedName name="_xlnm.Print_Area" localSheetId="0">'blad 1'!$A$1:$K$172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8" i="1" l="1"/>
  <c r="K18" i="1" s="1"/>
  <c r="J164" i="1" l="1"/>
  <c r="K164" i="1" s="1"/>
  <c r="J163" i="1"/>
  <c r="K163" i="1" s="1"/>
  <c r="J156" i="1"/>
  <c r="K156" i="1" s="1"/>
  <c r="J148" i="1"/>
  <c r="K148" i="1" s="1"/>
  <c r="J149" i="1"/>
  <c r="K149" i="1" s="1"/>
  <c r="J150" i="1"/>
  <c r="K150" i="1" s="1"/>
  <c r="J151" i="1"/>
  <c r="K151" i="1" s="1"/>
  <c r="J152" i="1"/>
  <c r="K152" i="1" s="1"/>
  <c r="J153" i="1"/>
  <c r="K153" i="1" s="1"/>
  <c r="J154" i="1"/>
  <c r="K154" i="1" s="1"/>
  <c r="J155" i="1"/>
  <c r="K155" i="1" s="1"/>
  <c r="J19" i="1" l="1"/>
  <c r="K19" i="1" s="1"/>
  <c r="J20" i="1"/>
  <c r="K20" i="1" s="1"/>
  <c r="J21" i="1"/>
  <c r="K21" i="1" s="1"/>
  <c r="J22" i="1"/>
  <c r="K22" i="1" s="1"/>
  <c r="J23" i="1"/>
  <c r="K23" i="1" s="1"/>
  <c r="J24" i="1"/>
  <c r="K24" i="1" s="1"/>
  <c r="J25" i="1"/>
  <c r="K25" i="1" s="1"/>
  <c r="J26" i="1"/>
  <c r="K26" i="1" s="1"/>
  <c r="J27" i="1"/>
  <c r="K27" i="1" s="1"/>
  <c r="J28" i="1"/>
  <c r="K28" i="1" s="1"/>
  <c r="J29" i="1"/>
  <c r="K29" i="1" s="1"/>
  <c r="J30" i="1"/>
  <c r="K30" i="1" s="1"/>
  <c r="J31" i="1"/>
  <c r="K31" i="1" s="1"/>
  <c r="J32" i="1"/>
  <c r="K32" i="1" s="1"/>
  <c r="J33" i="1"/>
  <c r="K33" i="1" s="1"/>
  <c r="J34" i="1"/>
  <c r="K34" i="1" s="1"/>
  <c r="J35" i="1"/>
  <c r="K35" i="1" s="1"/>
  <c r="J36" i="1"/>
  <c r="K36" i="1" s="1"/>
  <c r="J37" i="1"/>
  <c r="K37" i="1" s="1"/>
  <c r="J38" i="1"/>
  <c r="K38" i="1" s="1"/>
  <c r="J39" i="1"/>
  <c r="K39" i="1" s="1"/>
  <c r="J40" i="1"/>
  <c r="K40" i="1" s="1"/>
  <c r="J41" i="1"/>
  <c r="K41" i="1" s="1"/>
  <c r="J42" i="1"/>
  <c r="K42" i="1" s="1"/>
  <c r="J43" i="1"/>
  <c r="K43" i="1" s="1"/>
  <c r="J44" i="1"/>
  <c r="K44" i="1" s="1"/>
  <c r="J45" i="1"/>
  <c r="K45" i="1" s="1"/>
  <c r="J46" i="1"/>
  <c r="K46" i="1" s="1"/>
  <c r="J47" i="1"/>
  <c r="K47" i="1" s="1"/>
  <c r="J48" i="1"/>
  <c r="K48" i="1" s="1"/>
  <c r="J49" i="1"/>
  <c r="K49" i="1" s="1"/>
  <c r="J50" i="1"/>
  <c r="K50" i="1" s="1"/>
  <c r="J51" i="1"/>
  <c r="K51" i="1" s="1"/>
  <c r="J52" i="1"/>
  <c r="K52" i="1" s="1"/>
  <c r="J53" i="1"/>
  <c r="K53" i="1" s="1"/>
  <c r="J54" i="1"/>
  <c r="K54" i="1" s="1"/>
  <c r="J55" i="1"/>
  <c r="K55" i="1" s="1"/>
  <c r="J56" i="1"/>
  <c r="K56" i="1" s="1"/>
  <c r="J57" i="1"/>
  <c r="K57" i="1" s="1"/>
  <c r="J58" i="1"/>
  <c r="K58" i="1" s="1"/>
  <c r="J59" i="1"/>
  <c r="K59" i="1" s="1"/>
  <c r="J60" i="1"/>
  <c r="K60" i="1" s="1"/>
  <c r="J61" i="1"/>
  <c r="K61" i="1" s="1"/>
  <c r="J62" i="1"/>
  <c r="K62" i="1" s="1"/>
  <c r="J63" i="1"/>
  <c r="K63" i="1" s="1"/>
  <c r="J64" i="1"/>
  <c r="K64" i="1" s="1"/>
  <c r="J65" i="1"/>
  <c r="K65" i="1" s="1"/>
  <c r="J66" i="1"/>
  <c r="K66" i="1" s="1"/>
  <c r="J67" i="1"/>
  <c r="K67" i="1" s="1"/>
  <c r="J68" i="1"/>
  <c r="K68" i="1" s="1"/>
  <c r="J69" i="1"/>
  <c r="K69" i="1" s="1"/>
  <c r="J70" i="1"/>
  <c r="K70" i="1" s="1"/>
  <c r="J71" i="1"/>
  <c r="K71" i="1" s="1"/>
  <c r="J72" i="1"/>
  <c r="K72" i="1" s="1"/>
  <c r="J73" i="1"/>
  <c r="K73" i="1" s="1"/>
  <c r="J74" i="1"/>
  <c r="K74" i="1" s="1"/>
  <c r="J75" i="1"/>
  <c r="K75" i="1" s="1"/>
  <c r="J76" i="1"/>
  <c r="K76" i="1" s="1"/>
  <c r="J77" i="1"/>
  <c r="K77" i="1" s="1"/>
  <c r="J78" i="1"/>
  <c r="K78" i="1" s="1"/>
  <c r="J79" i="1"/>
  <c r="K79" i="1" s="1"/>
  <c r="J80" i="1"/>
  <c r="K80" i="1" s="1"/>
  <c r="J81" i="1"/>
  <c r="K81" i="1" s="1"/>
  <c r="J82" i="1"/>
  <c r="K82" i="1" s="1"/>
  <c r="J83" i="1"/>
  <c r="K83" i="1" s="1"/>
  <c r="J84" i="1"/>
  <c r="K84" i="1" s="1"/>
  <c r="J85" i="1"/>
  <c r="K85" i="1" s="1"/>
  <c r="J86" i="1"/>
  <c r="K86" i="1" s="1"/>
  <c r="J87" i="1"/>
  <c r="K87" i="1" s="1"/>
  <c r="J88" i="1"/>
  <c r="K88" i="1" s="1"/>
  <c r="J89" i="1"/>
  <c r="K89" i="1" s="1"/>
  <c r="J90" i="1"/>
  <c r="K90" i="1" s="1"/>
  <c r="J91" i="1"/>
  <c r="K91" i="1" s="1"/>
  <c r="J92" i="1"/>
  <c r="K92" i="1" s="1"/>
  <c r="J93" i="1"/>
  <c r="K93" i="1" s="1"/>
  <c r="J94" i="1"/>
  <c r="K94" i="1" s="1"/>
  <c r="J95" i="1"/>
  <c r="K95" i="1" s="1"/>
  <c r="J96" i="1"/>
  <c r="K96" i="1" s="1"/>
  <c r="J97" i="1"/>
  <c r="K97" i="1" s="1"/>
  <c r="J98" i="1"/>
  <c r="K98" i="1" s="1"/>
  <c r="J99" i="1"/>
  <c r="K99" i="1" s="1"/>
  <c r="J100" i="1"/>
  <c r="K100" i="1" s="1"/>
  <c r="J101" i="1"/>
  <c r="K101" i="1" s="1"/>
  <c r="J102" i="1"/>
  <c r="K102" i="1" s="1"/>
  <c r="J103" i="1"/>
  <c r="K103" i="1" s="1"/>
  <c r="J104" i="1"/>
  <c r="K104" i="1" s="1"/>
  <c r="J105" i="1"/>
  <c r="K105" i="1" s="1"/>
  <c r="J106" i="1"/>
  <c r="K106" i="1" s="1"/>
  <c r="J107" i="1"/>
  <c r="K107" i="1" s="1"/>
  <c r="J108" i="1"/>
  <c r="K108" i="1" s="1"/>
  <c r="J109" i="1"/>
  <c r="K109" i="1" s="1"/>
  <c r="J110" i="1"/>
  <c r="K110" i="1" s="1"/>
  <c r="J111" i="1"/>
  <c r="K111" i="1" s="1"/>
  <c r="J112" i="1"/>
  <c r="K112" i="1" s="1"/>
  <c r="J113" i="1"/>
  <c r="K113" i="1" s="1"/>
  <c r="J114" i="1"/>
  <c r="K114" i="1" s="1"/>
  <c r="J115" i="1"/>
  <c r="K115" i="1" s="1"/>
  <c r="J116" i="1"/>
  <c r="K116" i="1" s="1"/>
  <c r="J117" i="1"/>
  <c r="K117" i="1" s="1"/>
  <c r="J118" i="1"/>
  <c r="K118" i="1" s="1"/>
  <c r="J119" i="1"/>
  <c r="K119" i="1" s="1"/>
  <c r="J120" i="1"/>
  <c r="K120" i="1" s="1"/>
  <c r="J121" i="1"/>
  <c r="K121" i="1" s="1"/>
  <c r="J122" i="1"/>
  <c r="K122" i="1" s="1"/>
  <c r="J123" i="1"/>
  <c r="K123" i="1" s="1"/>
  <c r="J124" i="1"/>
  <c r="K124" i="1" s="1"/>
  <c r="J125" i="1"/>
  <c r="K125" i="1" s="1"/>
  <c r="J126" i="1"/>
  <c r="K126" i="1" s="1"/>
  <c r="J127" i="1"/>
  <c r="K127" i="1" s="1"/>
  <c r="J128" i="1"/>
  <c r="K128" i="1" s="1"/>
  <c r="J129" i="1"/>
  <c r="K129" i="1" s="1"/>
  <c r="J130" i="1"/>
  <c r="K130" i="1" s="1"/>
  <c r="J131" i="1"/>
  <c r="K131" i="1" s="1"/>
  <c r="J132" i="1"/>
  <c r="K132" i="1" s="1"/>
  <c r="J133" i="1"/>
  <c r="K133" i="1" s="1"/>
  <c r="J138" i="1" l="1"/>
  <c r="K138" i="1" s="1"/>
  <c r="J17" i="1"/>
  <c r="K17" i="1" s="1"/>
  <c r="J134" i="1"/>
  <c r="K134" i="1" s="1"/>
  <c r="K158" i="1" l="1"/>
</calcChain>
</file>

<file path=xl/sharedStrings.xml><?xml version="1.0" encoding="utf-8"?>
<sst xmlns="http://schemas.openxmlformats.org/spreadsheetml/2006/main" count="521" uniqueCount="191">
  <si>
    <t>Totalen</t>
  </si>
  <si>
    <t>Naam:</t>
  </si>
  <si>
    <t>Functie:</t>
  </si>
  <si>
    <t>Plaats:</t>
  </si>
  <si>
    <t>Datum:</t>
  </si>
  <si>
    <t>Handtekening:</t>
  </si>
  <si>
    <t>Rechtsgeldige ondertekening</t>
  </si>
  <si>
    <t>materiaal</t>
  </si>
  <si>
    <t>uren</t>
  </si>
  <si>
    <t>uurloon</t>
  </si>
  <si>
    <t>montage in het werk</t>
  </si>
  <si>
    <t>Bedrijf:</t>
  </si>
  <si>
    <t>aantal</t>
  </si>
  <si>
    <t>prijs/item</t>
  </si>
  <si>
    <t>totaal uren</t>
  </si>
  <si>
    <t>nr</t>
  </si>
  <si>
    <t>optionele onderdelen</t>
  </si>
  <si>
    <t>2.4.4A</t>
  </si>
  <si>
    <t>-</t>
  </si>
  <si>
    <t>PAR 64</t>
  </si>
  <si>
    <t>Horizon 1 kW</t>
  </si>
  <si>
    <t>Zoomprofielen</t>
  </si>
  <si>
    <t>Fresnel 1 kW</t>
  </si>
  <si>
    <t>PC 1 kW</t>
  </si>
  <si>
    <t>sunstrips</t>
  </si>
  <si>
    <t>strobes</t>
  </si>
  <si>
    <t>Zero88 Jetster 24</t>
  </si>
  <si>
    <t>Zero88 Jetster 48</t>
  </si>
  <si>
    <t>moving heads</t>
  </si>
  <si>
    <t>omschrijving</t>
  </si>
  <si>
    <t>stuurtafel</t>
  </si>
  <si>
    <t>230/400V bekabeling</t>
  </si>
  <si>
    <t>vloerstatieven</t>
  </si>
  <si>
    <t>spotracks</t>
  </si>
  <si>
    <t>opslag/kabelkist</t>
  </si>
  <si>
    <t>stelpost</t>
  </si>
  <si>
    <t>2.4.4.B</t>
  </si>
  <si>
    <t>academietheater (C1.05)</t>
  </si>
  <si>
    <t>Losse inventaris (CS.06)</t>
  </si>
  <si>
    <t>2.4.5A</t>
  </si>
  <si>
    <t>Zoomprofiel 0,6 kW</t>
  </si>
  <si>
    <t>Zoom specials</t>
  </si>
  <si>
    <t>Robe LEDForse 18</t>
  </si>
  <si>
    <t>fresnel 1 kW</t>
  </si>
  <si>
    <t>Selecon pacific zoom</t>
  </si>
  <si>
    <t>Fresnel CCT 0,5 kW</t>
  </si>
  <si>
    <t>Horizon</t>
  </si>
  <si>
    <t>Zaallicht/bouwlampen 150W</t>
  </si>
  <si>
    <t>Stuurtafel Roadhog 4</t>
  </si>
  <si>
    <t>merk/type</t>
  </si>
  <si>
    <t>led par</t>
  </si>
  <si>
    <t>ledpar</t>
  </si>
  <si>
    <t>zoomprofielen</t>
  </si>
  <si>
    <t>fresnel armaturen</t>
  </si>
  <si>
    <t>zaalverlichting</t>
  </si>
  <si>
    <t>afstandsbediening</t>
  </si>
  <si>
    <t>2.4.5.B</t>
  </si>
  <si>
    <t>filters</t>
  </si>
  <si>
    <t>netwerk en componenten</t>
  </si>
  <si>
    <t>databekabeling</t>
  </si>
  <si>
    <t>2.4.4.C</t>
  </si>
  <si>
    <t>2.4.5.C</t>
  </si>
  <si>
    <t>2.4.5.D</t>
  </si>
  <si>
    <t>PC 0,5/1 kW</t>
  </si>
  <si>
    <t xml:space="preserve">- </t>
  </si>
  <si>
    <t>pc/fresnel armaturen</t>
  </si>
  <si>
    <t>Muziekzaal (A0.16)</t>
  </si>
  <si>
    <t>2.4.6A</t>
  </si>
  <si>
    <t>client</t>
  </si>
  <si>
    <t>2.4.6B</t>
  </si>
  <si>
    <t>2.4.6C</t>
  </si>
  <si>
    <t>2.4.6D</t>
  </si>
  <si>
    <t>Spelruimte (C0.10)</t>
  </si>
  <si>
    <t>PC 0,5 kW</t>
  </si>
  <si>
    <t>Fresnel 0,5 kW</t>
  </si>
  <si>
    <t>opbergkoffer/flightcase</t>
  </si>
  <si>
    <t>Spelruimte (C1.02)</t>
  </si>
  <si>
    <t>2.4.7A</t>
  </si>
  <si>
    <t>2.4.7B</t>
  </si>
  <si>
    <t>2.4.7C</t>
  </si>
  <si>
    <t>2.4.7D</t>
  </si>
  <si>
    <t>2.4.8A</t>
  </si>
  <si>
    <t>2.4.8B</t>
  </si>
  <si>
    <t>2.4.8C</t>
  </si>
  <si>
    <t>2.4.8D</t>
  </si>
  <si>
    <t>Spelruimte (C1.07)</t>
  </si>
  <si>
    <t>2.4.9A</t>
  </si>
  <si>
    <t>Spelruimte (C2.04)</t>
  </si>
  <si>
    <t>2.4.10A</t>
  </si>
  <si>
    <t>2.4.10B</t>
  </si>
  <si>
    <t>2.4.10C</t>
  </si>
  <si>
    <t>2.4.10D</t>
  </si>
  <si>
    <t>Spelruimte (CS.04)</t>
  </si>
  <si>
    <t>2.4.11A</t>
  </si>
  <si>
    <t>2.4.11B</t>
  </si>
  <si>
    <t>2.4.11C</t>
  </si>
  <si>
    <t>2.4.11D</t>
  </si>
  <si>
    <t>Spelruimte (CS.13)</t>
  </si>
  <si>
    <t>2.4.12A</t>
  </si>
  <si>
    <t>2.4.12B</t>
  </si>
  <si>
    <t>2.4.12C</t>
  </si>
  <si>
    <t>Rafter (A1.04)</t>
  </si>
  <si>
    <t>CLF mini PAR</t>
  </si>
  <si>
    <t>2.4.13B</t>
  </si>
  <si>
    <t>2.4.13C</t>
  </si>
  <si>
    <t>2.4.13D</t>
  </si>
  <si>
    <t>filterramen</t>
  </si>
  <si>
    <t>2.4.9.B</t>
  </si>
  <si>
    <t>2.485.B</t>
  </si>
  <si>
    <t>2.4.8.B</t>
  </si>
  <si>
    <t>2.4.7.B</t>
  </si>
  <si>
    <t>2.4.6.B</t>
  </si>
  <si>
    <t>2.4.5.A</t>
  </si>
  <si>
    <t>2.4.10.B</t>
  </si>
  <si>
    <t>2.4.11.B</t>
  </si>
  <si>
    <t>2.4.12.B</t>
  </si>
  <si>
    <t>2.4.13A</t>
  </si>
  <si>
    <t>2.4.13.B</t>
  </si>
  <si>
    <t>type</t>
  </si>
  <si>
    <t>horizon armaturen</t>
  </si>
  <si>
    <t>pc armaturen</t>
  </si>
  <si>
    <t>pc/fresnel aramaturen</t>
  </si>
  <si>
    <t xml:space="preserve">stuurtafel </t>
  </si>
  <si>
    <t>pc armatuur</t>
  </si>
  <si>
    <t>fresnel armatuur</t>
  </si>
  <si>
    <t>pcarmatuur</t>
  </si>
  <si>
    <t>type 1</t>
  </si>
  <si>
    <t>type 4</t>
  </si>
  <si>
    <t>type 3</t>
  </si>
  <si>
    <t>type 5</t>
  </si>
  <si>
    <t>type 6</t>
  </si>
  <si>
    <t>type 8</t>
  </si>
  <si>
    <t>type 9</t>
  </si>
  <si>
    <t>type 10</t>
  </si>
  <si>
    <t>type 11</t>
  </si>
  <si>
    <t>type A1</t>
  </si>
  <si>
    <t>type 7</t>
  </si>
  <si>
    <t>type 1 of 5</t>
  </si>
  <si>
    <t>type A4</t>
  </si>
  <si>
    <t>type A3</t>
  </si>
  <si>
    <t>type A2</t>
  </si>
  <si>
    <t>type 2</t>
  </si>
  <si>
    <t>type 6A</t>
  </si>
  <si>
    <t>type 5A</t>
  </si>
  <si>
    <t xml:space="preserve"> type 3</t>
  </si>
  <si>
    <t>2.2</t>
  </si>
  <si>
    <t>2.3</t>
  </si>
  <si>
    <t>2.4</t>
  </si>
  <si>
    <t>2.5</t>
  </si>
  <si>
    <t>2.6</t>
  </si>
  <si>
    <t>2.7</t>
  </si>
  <si>
    <t>2.8</t>
  </si>
  <si>
    <t>2.9</t>
  </si>
  <si>
    <t>2.10</t>
  </si>
  <si>
    <t>2.11</t>
  </si>
  <si>
    <t>Muziekzaal A0.16</t>
  </si>
  <si>
    <t>Refter A1.04</t>
  </si>
  <si>
    <t>Academie theater C0.02</t>
  </si>
  <si>
    <t>Lesruimte C0.10</t>
  </si>
  <si>
    <t>Lesruimte C1.02</t>
  </si>
  <si>
    <t>Lesruimte C1.07</t>
  </si>
  <si>
    <t>Lesruimte C2.04</t>
  </si>
  <si>
    <t>Lesruimte CS04</t>
  </si>
  <si>
    <t>Lesruimte CS13</t>
  </si>
  <si>
    <t>n.v.t.</t>
  </si>
  <si>
    <t>Gridbuizen</t>
  </si>
  <si>
    <t>Staal 10m1 incl. ophangvoorzieningen</t>
  </si>
  <si>
    <t>Verrekening meer- minderwerken</t>
  </si>
  <si>
    <t>Aluminium 10m1 incl. ophangvoorzieningen</t>
  </si>
  <si>
    <t>2.3.10C</t>
  </si>
  <si>
    <t>Reserveonderdelen (punt 10)</t>
  </si>
  <si>
    <t>Theaterbelichting F054TT1930e.B01.4</t>
  </si>
  <si>
    <t>Gridbuizen F054TT1930a.B01.4</t>
  </si>
  <si>
    <t>Bijlage C Prijzenblad aanbesteding Theaterbelichting en ophangvoorzieningen</t>
  </si>
  <si>
    <t>= invulveld</t>
  </si>
  <si>
    <t>Gegevens inschrijver</t>
  </si>
  <si>
    <t>Naam onderneming</t>
  </si>
  <si>
    <t>Adres</t>
  </si>
  <si>
    <t>Postcode en plaats</t>
  </si>
  <si>
    <t>KvK-nummer</t>
  </si>
  <si>
    <t xml:space="preserve">Voorwaarden </t>
  </si>
  <si>
    <t xml:space="preserve">- Alle op te geven prijzen zijn all-in prijzen, vermeld in euro's, exclusief btw </t>
  </si>
  <si>
    <t>INSCHRIJFSOM</t>
  </si>
  <si>
    <t>Ondertekening</t>
  </si>
  <si>
    <t>Inschrijver verklaart dat deze aanbieding wordt gedaan overeenkomstig het aanbestedingsdocument Theaterbelichting en ophangvoorzieningen en met inachtneming van de bepalingen en gegevens zoals deze zijn omschreven in genoemd programma van eisen en de eventuele nota('s) van inlichtingen.</t>
  </si>
  <si>
    <t>Plaats</t>
  </si>
  <si>
    <t>Naam</t>
  </si>
  <si>
    <t>Handtekening</t>
  </si>
  <si>
    <t>Datum</t>
  </si>
  <si>
    <t>Functie</t>
  </si>
  <si>
    <t xml:space="preserve">- Vul enkel de gele invulvelden in.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</si>
</sst>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quot;€&quot;\ #,##0.00_-"/>
    <numFmt numFmtId="165" formatCode="&quot;€&quot;\ #,##0.00"/>
    <numFmt numFmtId="166" formatCode="0.0"/>
  </numFmts>
  <fonts count="15">
    <font>
      <sz val="10"/>
      <name val="Arial"/>
    </font>
    <font>
      <sz val="8"/>
      <name val="Arial"/>
      <family val="2"/>
    </font>
    <font>
      <sz val="10"/>
      <name val="Verdana"/>
      <family val="2"/>
    </font>
    <font>
      <b/>
      <sz val="10"/>
      <name val="Verdana"/>
      <family val="2"/>
    </font>
    <font>
      <sz val="9"/>
      <name val="Verdana"/>
      <family val="2"/>
    </font>
    <font>
      <b/>
      <sz val="12"/>
      <name val="Verdana"/>
      <family val="2"/>
    </font>
    <font>
      <b/>
      <i/>
      <sz val="12"/>
      <name val="Verdana"/>
      <family val="2"/>
    </font>
    <font>
      <b/>
      <sz val="13"/>
      <name val="Verdana"/>
      <family val="2"/>
    </font>
    <font>
      <sz val="10"/>
      <name val="Arial"/>
      <family val="2"/>
    </font>
    <font>
      <sz val="9"/>
      <name val="Arial"/>
      <family val="2"/>
    </font>
    <font>
      <b/>
      <sz val="10"/>
      <name val="Arial"/>
      <family val="2"/>
    </font>
    <font>
      <b/>
      <sz val="10"/>
      <color theme="0"/>
      <name val="Arial"/>
      <family val="2"/>
    </font>
    <font>
      <sz val="10"/>
      <color theme="0"/>
      <name val="Arial"/>
      <family val="2"/>
    </font>
    <font>
      <b/>
      <sz val="14"/>
      <color theme="0"/>
      <name val="Arial"/>
      <family val="2"/>
    </font>
    <font>
      <i/>
      <sz val="10"/>
      <name val="Arial"/>
      <family val="2"/>
    </font>
  </fonts>
  <fills count="7">
    <fill>
      <patternFill patternType="none"/>
    </fill>
    <fill>
      <patternFill patternType="gray125"/>
    </fill>
    <fill>
      <patternFill patternType="solid">
        <fgColor indexed="43"/>
        <bgColor indexed="64"/>
      </patternFill>
    </fill>
    <fill>
      <patternFill patternType="solid">
        <fgColor theme="0" tint="-0.14999847407452621"/>
        <bgColor indexed="64"/>
      </patternFill>
    </fill>
    <fill>
      <patternFill patternType="solid">
        <fgColor theme="1"/>
        <bgColor indexed="64"/>
      </patternFill>
    </fill>
    <fill>
      <patternFill patternType="solid">
        <fgColor rgb="FFFFFF99"/>
        <bgColor indexed="64"/>
      </patternFill>
    </fill>
    <fill>
      <patternFill patternType="solid">
        <fgColor rgb="FF92D050"/>
        <bgColor indexed="64"/>
      </patternFill>
    </fill>
  </fills>
  <borders count="55">
    <border>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bottom style="thin">
        <color indexed="64"/>
      </bottom>
      <diagonal/>
    </border>
    <border>
      <left/>
      <right style="medium">
        <color indexed="64"/>
      </right>
      <top/>
      <bottom/>
      <diagonal/>
    </border>
    <border>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diagonal/>
    </border>
    <border>
      <left style="medium">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medium">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double">
        <color indexed="64"/>
      </bottom>
      <diagonal/>
    </border>
    <border>
      <left style="thin">
        <color indexed="64"/>
      </left>
      <right/>
      <top/>
      <bottom style="thin">
        <color indexed="64"/>
      </bottom>
      <diagonal/>
    </border>
    <border>
      <left style="medium">
        <color indexed="64"/>
      </left>
      <right style="hair">
        <color indexed="64"/>
      </right>
      <top/>
      <bottom/>
      <diagonal/>
    </border>
    <border>
      <left style="hair">
        <color indexed="64"/>
      </left>
      <right style="hair">
        <color indexed="64"/>
      </right>
      <top/>
      <bottom/>
      <diagonal/>
    </border>
    <border>
      <left style="thin">
        <color indexed="64"/>
      </left>
      <right/>
      <top style="thin">
        <color indexed="64"/>
      </top>
      <bottom style="double">
        <color indexed="64"/>
      </bottom>
      <diagonal/>
    </border>
    <border>
      <left style="medium">
        <color indexed="64"/>
      </left>
      <right style="hair">
        <color indexed="64"/>
      </right>
      <top style="thin">
        <color indexed="64"/>
      </top>
      <bottom style="double">
        <color indexed="64"/>
      </bottom>
      <diagonal/>
    </border>
    <border>
      <left/>
      <right style="medium">
        <color indexed="64"/>
      </right>
      <top style="thin">
        <color indexed="64"/>
      </top>
      <bottom style="double">
        <color indexed="64"/>
      </bottom>
      <diagonal/>
    </border>
    <border>
      <left style="hair">
        <color indexed="64"/>
      </left>
      <right style="hair">
        <color indexed="64"/>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double">
        <color indexed="64"/>
      </bottom>
      <diagonal/>
    </border>
    <border>
      <left style="medium">
        <color indexed="64"/>
      </left>
      <right style="thin">
        <color indexed="64"/>
      </right>
      <top style="double">
        <color indexed="64"/>
      </top>
      <bottom style="thin">
        <color indexed="64"/>
      </bottom>
      <diagonal/>
    </border>
    <border>
      <left/>
      <right style="thin">
        <color indexed="64"/>
      </right>
      <top/>
      <bottom style="thin">
        <color indexed="64"/>
      </bottom>
      <diagonal/>
    </border>
    <border>
      <left style="medium">
        <color indexed="64"/>
      </left>
      <right style="thin">
        <color indexed="64"/>
      </right>
      <top/>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double">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s>
  <cellStyleXfs count="1">
    <xf numFmtId="0" fontId="0" fillId="0" borderId="0"/>
  </cellStyleXfs>
  <cellXfs count="174">
    <xf numFmtId="0" fontId="0" fillId="0" borderId="0" xfId="0"/>
    <xf numFmtId="0" fontId="8" fillId="3" borderId="22" xfId="0" applyFont="1" applyFill="1" applyBorder="1" applyAlignment="1" applyProtection="1">
      <alignment vertical="center" wrapText="1"/>
    </xf>
    <xf numFmtId="164" fontId="8" fillId="2" borderId="6" xfId="0" applyNumberFormat="1" applyFont="1" applyFill="1" applyBorder="1" applyAlignment="1" applyProtection="1">
      <alignment horizontal="right" vertical="center"/>
      <protection locked="0"/>
    </xf>
    <xf numFmtId="164" fontId="8" fillId="2" borderId="13" xfId="0" applyNumberFormat="1" applyFont="1" applyFill="1" applyBorder="1" applyAlignment="1" applyProtection="1">
      <alignment vertical="center"/>
      <protection locked="0"/>
    </xf>
    <xf numFmtId="0" fontId="8" fillId="3" borderId="22" xfId="0" applyFont="1" applyFill="1" applyBorder="1" applyAlignment="1" applyProtection="1">
      <alignment horizontal="center" vertical="center" wrapText="1"/>
    </xf>
    <xf numFmtId="0" fontId="8" fillId="0" borderId="22" xfId="0" applyFont="1" applyBorder="1" applyAlignment="1" applyProtection="1">
      <alignment horizontal="center" vertical="center"/>
    </xf>
    <xf numFmtId="0" fontId="8" fillId="0" borderId="22" xfId="0" applyFont="1" applyBorder="1" applyAlignment="1" applyProtection="1">
      <alignment vertical="center"/>
    </xf>
    <xf numFmtId="0" fontId="8" fillId="0" borderId="32" xfId="0" applyFont="1" applyBorder="1" applyAlignment="1" applyProtection="1">
      <alignment horizontal="center" vertical="center" wrapText="1"/>
    </xf>
    <xf numFmtId="164" fontId="8" fillId="0" borderId="6" xfId="0" applyNumberFormat="1" applyFont="1" applyBorder="1" applyAlignment="1" applyProtection="1">
      <alignment vertical="center"/>
    </xf>
    <xf numFmtId="164" fontId="8" fillId="0" borderId="7" xfId="0" applyNumberFormat="1" applyFont="1" applyBorder="1" applyAlignment="1" applyProtection="1">
      <alignment vertical="center"/>
    </xf>
    <xf numFmtId="0" fontId="8" fillId="0" borderId="8" xfId="0" applyFont="1" applyBorder="1" applyAlignment="1" applyProtection="1">
      <alignment vertical="center"/>
    </xf>
    <xf numFmtId="0" fontId="8" fillId="0" borderId="44" xfId="0" applyFont="1" applyBorder="1" applyAlignment="1" applyProtection="1">
      <alignment horizontal="center" vertical="center" wrapText="1"/>
    </xf>
    <xf numFmtId="164" fontId="8" fillId="2" borderId="10" xfId="0" applyNumberFormat="1" applyFont="1" applyFill="1" applyBorder="1" applyAlignment="1" applyProtection="1">
      <alignment horizontal="right" vertical="center"/>
      <protection locked="0"/>
    </xf>
    <xf numFmtId="0" fontId="8" fillId="0" borderId="44" xfId="0" applyFont="1" applyFill="1" applyBorder="1" applyAlignment="1" applyProtection="1">
      <alignment horizontal="center" vertical="center" wrapText="1"/>
    </xf>
    <xf numFmtId="164" fontId="8" fillId="0" borderId="10" xfId="0" applyNumberFormat="1" applyFont="1" applyFill="1" applyBorder="1" applyAlignment="1" applyProtection="1">
      <alignment horizontal="right" vertical="center"/>
    </xf>
    <xf numFmtId="0" fontId="8" fillId="0" borderId="28" xfId="0" applyFont="1" applyBorder="1" applyAlignment="1" applyProtection="1">
      <alignment vertical="center"/>
    </xf>
    <xf numFmtId="0" fontId="8" fillId="0" borderId="33" xfId="0" applyFont="1" applyBorder="1" applyAlignment="1" applyProtection="1">
      <alignment vertical="center"/>
    </xf>
    <xf numFmtId="0" fontId="8" fillId="0" borderId="35" xfId="0" applyFont="1" applyBorder="1" applyAlignment="1" applyProtection="1">
      <alignment horizontal="center" vertical="center"/>
    </xf>
    <xf numFmtId="0" fontId="8" fillId="0" borderId="39" xfId="0" applyFont="1" applyBorder="1" applyAlignment="1" applyProtection="1">
      <alignment vertical="center"/>
    </xf>
    <xf numFmtId="0" fontId="8" fillId="0" borderId="35" xfId="0" applyFont="1" applyBorder="1" applyAlignment="1" applyProtection="1">
      <alignment vertical="center"/>
    </xf>
    <xf numFmtId="164" fontId="8" fillId="2" borderId="42" xfId="0" applyNumberFormat="1" applyFont="1" applyFill="1" applyBorder="1" applyAlignment="1" applyProtection="1">
      <alignment vertical="center"/>
      <protection locked="0"/>
    </xf>
    <xf numFmtId="0" fontId="8" fillId="0" borderId="45" xfId="0" applyFont="1" applyBorder="1" applyAlignment="1" applyProtection="1">
      <alignment horizontal="center" vertical="center" wrapText="1"/>
    </xf>
    <xf numFmtId="164" fontId="8" fillId="2" borderId="41" xfId="0" applyNumberFormat="1" applyFont="1" applyFill="1" applyBorder="1" applyAlignment="1" applyProtection="1">
      <alignment horizontal="right" vertical="center"/>
      <protection locked="0"/>
    </xf>
    <xf numFmtId="164" fontId="8" fillId="0" borderId="51" xfId="0" applyNumberFormat="1" applyFont="1" applyBorder="1" applyAlignment="1" applyProtection="1">
      <alignment vertical="center"/>
    </xf>
    <xf numFmtId="164" fontId="8" fillId="0" borderId="43" xfId="0" applyNumberFormat="1" applyFont="1" applyBorder="1" applyAlignment="1" applyProtection="1">
      <alignment vertical="center"/>
    </xf>
    <xf numFmtId="0" fontId="8" fillId="0" borderId="27" xfId="0" applyFont="1" applyBorder="1" applyAlignment="1" applyProtection="1">
      <alignment horizontal="center" vertical="center"/>
    </xf>
    <xf numFmtId="0" fontId="8" fillId="0" borderId="36" xfId="0" applyFont="1" applyBorder="1" applyAlignment="1" applyProtection="1">
      <alignment vertical="center"/>
    </xf>
    <xf numFmtId="0" fontId="8" fillId="0" borderId="27" xfId="0" applyFont="1" applyBorder="1" applyAlignment="1" applyProtection="1">
      <alignment vertical="center"/>
    </xf>
    <xf numFmtId="164" fontId="8" fillId="2" borderId="38" xfId="0" applyNumberFormat="1" applyFont="1" applyFill="1" applyBorder="1" applyAlignment="1" applyProtection="1">
      <alignment vertical="center"/>
      <protection locked="0"/>
    </xf>
    <xf numFmtId="0" fontId="8" fillId="0" borderId="46" xfId="0" applyFont="1" applyBorder="1" applyAlignment="1" applyProtection="1">
      <alignment horizontal="center" vertical="center" wrapText="1"/>
    </xf>
    <xf numFmtId="164" fontId="8" fillId="2" borderId="5" xfId="0" applyNumberFormat="1" applyFont="1" applyFill="1" applyBorder="1" applyAlignment="1" applyProtection="1">
      <alignment horizontal="right" vertical="center"/>
      <protection locked="0"/>
    </xf>
    <xf numFmtId="164" fontId="8" fillId="0" borderId="17" xfId="0" applyNumberFormat="1" applyFont="1" applyBorder="1" applyAlignment="1" applyProtection="1">
      <alignment vertical="center"/>
    </xf>
    <xf numFmtId="164" fontId="8" fillId="0" borderId="47" xfId="0" applyNumberFormat="1" applyFont="1" applyBorder="1" applyAlignment="1" applyProtection="1">
      <alignment vertical="center"/>
    </xf>
    <xf numFmtId="164" fontId="8" fillId="2" borderId="14" xfId="0" applyNumberFormat="1" applyFont="1" applyFill="1" applyBorder="1" applyAlignment="1" applyProtection="1">
      <alignment vertical="center"/>
      <protection locked="0"/>
    </xf>
    <xf numFmtId="0" fontId="8" fillId="0" borderId="48" xfId="0" applyFont="1" applyBorder="1" applyAlignment="1" applyProtection="1">
      <alignment horizontal="center" vertical="center" wrapText="1"/>
    </xf>
    <xf numFmtId="164" fontId="8" fillId="2" borderId="6" xfId="0" applyNumberFormat="1" applyFont="1" applyFill="1" applyBorder="1" applyAlignment="1" applyProtection="1">
      <alignment vertical="center"/>
      <protection locked="0"/>
    </xf>
    <xf numFmtId="0" fontId="8" fillId="0" borderId="23" xfId="0" applyFont="1" applyBorder="1" applyAlignment="1" applyProtection="1">
      <alignment vertical="center"/>
    </xf>
    <xf numFmtId="0" fontId="8" fillId="0" borderId="23" xfId="0" applyFont="1" applyFill="1" applyBorder="1" applyAlignment="1" applyProtection="1">
      <alignment horizontal="center" vertical="center"/>
    </xf>
    <xf numFmtId="0" fontId="8" fillId="0" borderId="23" xfId="0" applyFont="1" applyFill="1" applyBorder="1" applyAlignment="1" applyProtection="1">
      <alignment vertical="center"/>
    </xf>
    <xf numFmtId="0" fontId="8" fillId="0" borderId="23" xfId="0" applyFont="1" applyFill="1" applyBorder="1" applyAlignment="1" applyProtection="1">
      <alignment horizontal="center" vertical="center" wrapText="1"/>
    </xf>
    <xf numFmtId="164" fontId="8" fillId="0" borderId="23" xfId="0" applyNumberFormat="1" applyFont="1" applyFill="1" applyBorder="1" applyAlignment="1" applyProtection="1">
      <alignment vertical="center"/>
    </xf>
    <xf numFmtId="164" fontId="8" fillId="0" borderId="19" xfId="0" applyNumberFormat="1" applyFont="1" applyFill="1" applyBorder="1" applyAlignment="1" applyProtection="1">
      <alignment vertical="center"/>
    </xf>
    <xf numFmtId="0" fontId="2" fillId="0" borderId="0" xfId="0" applyFont="1" applyAlignment="1" applyProtection="1">
      <alignment vertical="center"/>
    </xf>
    <xf numFmtId="0" fontId="6" fillId="0" borderId="0" xfId="0" applyFont="1" applyAlignment="1" applyProtection="1">
      <alignment horizontal="left" vertical="center"/>
    </xf>
    <xf numFmtId="1" fontId="2" fillId="0" borderId="0" xfId="0" applyNumberFormat="1" applyFont="1" applyAlignment="1" applyProtection="1">
      <alignment vertical="center"/>
    </xf>
    <xf numFmtId="0" fontId="2" fillId="0" borderId="0" xfId="0" applyFont="1" applyAlignment="1" applyProtection="1">
      <alignment horizontal="right" vertical="center"/>
    </xf>
    <xf numFmtId="0" fontId="2" fillId="0" borderId="0" xfId="0" applyFont="1" applyAlignment="1" applyProtection="1">
      <alignment horizontal="center" vertical="center"/>
    </xf>
    <xf numFmtId="0" fontId="5" fillId="0" borderId="0" xfId="0" applyFont="1" applyAlignment="1" applyProtection="1">
      <alignment horizontal="center" vertical="center"/>
    </xf>
    <xf numFmtId="0" fontId="7" fillId="0" borderId="0" xfId="0" applyFont="1" applyAlignment="1" applyProtection="1">
      <alignment horizontal="center" vertical="center"/>
    </xf>
    <xf numFmtId="164" fontId="4" fillId="2" borderId="22" xfId="0" applyNumberFormat="1" applyFont="1" applyFill="1" applyBorder="1" applyAlignment="1" applyProtection="1">
      <alignment vertical="center"/>
    </xf>
    <xf numFmtId="0" fontId="9" fillId="0" borderId="0" xfId="0" quotePrefix="1" applyFont="1" applyAlignment="1" applyProtection="1">
      <alignment vertical="center"/>
    </xf>
    <xf numFmtId="0" fontId="4" fillId="0" borderId="0" xfId="0" applyFont="1" applyAlignment="1" applyProtection="1">
      <alignment vertical="center"/>
    </xf>
    <xf numFmtId="0" fontId="3" fillId="0" borderId="0" xfId="0" applyFont="1" applyAlignment="1" applyProtection="1">
      <alignment horizontal="center" vertical="center"/>
    </xf>
    <xf numFmtId="0" fontId="4" fillId="0" borderId="0" xfId="0" applyFont="1" applyAlignment="1" applyProtection="1">
      <alignment horizontal="left" vertical="center" wrapText="1"/>
    </xf>
    <xf numFmtId="0" fontId="4" fillId="0" borderId="0" xfId="0" applyFont="1" applyAlignment="1" applyProtection="1">
      <alignment horizontal="left" vertical="center"/>
    </xf>
    <xf numFmtId="0" fontId="2" fillId="0" borderId="0" xfId="0" applyFont="1" applyAlignment="1" applyProtection="1">
      <alignment horizontal="left" wrapText="1"/>
    </xf>
    <xf numFmtId="0" fontId="2" fillId="0" borderId="0" xfId="0" applyFont="1" applyAlignment="1" applyProtection="1">
      <alignment horizontal="left"/>
    </xf>
    <xf numFmtId="0" fontId="8" fillId="0" borderId="0" xfId="0" applyFont="1" applyAlignment="1" applyProtection="1">
      <alignment vertical="center"/>
    </xf>
    <xf numFmtId="0" fontId="8" fillId="0" borderId="0" xfId="0" applyFont="1" applyFill="1" applyBorder="1" applyAlignment="1" applyProtection="1">
      <alignment vertical="center" wrapText="1"/>
    </xf>
    <xf numFmtId="0" fontId="8" fillId="3" borderId="18" xfId="0" applyFont="1" applyFill="1" applyBorder="1" applyAlignment="1" applyProtection="1">
      <alignment vertical="center" wrapText="1"/>
    </xf>
    <xf numFmtId="0" fontId="8" fillId="3" borderId="9" xfId="0" applyFont="1" applyFill="1" applyBorder="1" applyAlignment="1" applyProtection="1">
      <alignment horizontal="center" vertical="center"/>
    </xf>
    <xf numFmtId="0" fontId="8" fillId="0" borderId="0" xfId="0" applyFont="1" applyAlignment="1" applyProtection="1">
      <alignment horizontal="center" vertical="center"/>
    </xf>
    <xf numFmtId="0" fontId="8" fillId="3" borderId="8" xfId="0" applyFont="1" applyFill="1" applyBorder="1" applyAlignment="1" applyProtection="1">
      <alignment vertical="center" wrapText="1"/>
    </xf>
    <xf numFmtId="0" fontId="8" fillId="3" borderId="11" xfId="0" applyFont="1" applyFill="1" applyBorder="1" applyAlignment="1" applyProtection="1">
      <alignment vertical="center" wrapText="1"/>
    </xf>
    <xf numFmtId="0" fontId="8" fillId="3" borderId="6" xfId="0" applyFont="1" applyFill="1" applyBorder="1" applyAlignment="1" applyProtection="1">
      <alignment horizontal="center" vertical="center"/>
    </xf>
    <xf numFmtId="0" fontId="8" fillId="3" borderId="15" xfId="0" applyFont="1" applyFill="1" applyBorder="1" applyAlignment="1" applyProtection="1">
      <alignment horizontal="center" vertical="center"/>
    </xf>
    <xf numFmtId="0" fontId="8" fillId="3" borderId="16" xfId="0" applyFont="1" applyFill="1" applyBorder="1" applyAlignment="1" applyProtection="1">
      <alignment horizontal="center" vertical="center"/>
    </xf>
    <xf numFmtId="0" fontId="8" fillId="3" borderId="17" xfId="0" applyFont="1" applyFill="1" applyBorder="1" applyAlignment="1" applyProtection="1">
      <alignment horizontal="center" vertical="center"/>
    </xf>
    <xf numFmtId="164" fontId="8" fillId="2" borderId="13" xfId="0" applyNumberFormat="1" applyFont="1" applyFill="1" applyBorder="1" applyAlignment="1" applyProtection="1">
      <alignment vertical="center"/>
    </xf>
    <xf numFmtId="164" fontId="8" fillId="2" borderId="6" xfId="0" applyNumberFormat="1" applyFont="1" applyFill="1" applyBorder="1" applyAlignment="1" applyProtection="1">
      <alignment horizontal="right" vertical="center"/>
    </xf>
    <xf numFmtId="0" fontId="8" fillId="2" borderId="11" xfId="0" applyFont="1" applyFill="1" applyBorder="1" applyAlignment="1" applyProtection="1">
      <alignment horizontal="center" vertical="center"/>
    </xf>
    <xf numFmtId="0" fontId="8" fillId="0" borderId="0" xfId="0" applyFont="1" applyAlignment="1" applyProtection="1">
      <alignment horizontal="center" vertical="center" wrapText="1"/>
    </xf>
    <xf numFmtId="0" fontId="8" fillId="0" borderId="0" xfId="0" applyFont="1" applyAlignment="1" applyProtection="1">
      <alignment vertical="center" wrapText="1"/>
    </xf>
    <xf numFmtId="0" fontId="14" fillId="0" borderId="0" xfId="0" applyFont="1" applyAlignment="1" applyProtection="1">
      <alignment horizontal="center" vertical="center" wrapText="1"/>
    </xf>
    <xf numFmtId="0" fontId="8" fillId="0" borderId="0" xfId="0" applyFont="1" applyAlignment="1" applyProtection="1">
      <alignment horizontal="right" vertical="center" wrapText="1"/>
    </xf>
    <xf numFmtId="0" fontId="8" fillId="0" borderId="22" xfId="0" applyFont="1" applyBorder="1" applyAlignment="1" applyProtection="1">
      <alignment horizontal="center" vertical="center" wrapText="1"/>
    </xf>
    <xf numFmtId="0" fontId="8" fillId="0" borderId="8" xfId="0" applyFont="1" applyBorder="1" applyAlignment="1" applyProtection="1">
      <alignment horizontal="center" vertical="center" wrapText="1"/>
    </xf>
    <xf numFmtId="0" fontId="8" fillId="0" borderId="8" xfId="0" applyFont="1" applyBorder="1" applyAlignment="1" applyProtection="1">
      <alignment vertical="center" wrapText="1"/>
    </xf>
    <xf numFmtId="0" fontId="8" fillId="0" borderId="20" xfId="0" applyFont="1" applyBorder="1" applyAlignment="1" applyProtection="1">
      <alignment vertical="center" wrapText="1"/>
    </xf>
    <xf numFmtId="0" fontId="8" fillId="0" borderId="18" xfId="0" applyFont="1" applyBorder="1" applyAlignment="1" applyProtection="1">
      <alignment vertical="center" wrapText="1"/>
    </xf>
    <xf numFmtId="0" fontId="8" fillId="0" borderId="9" xfId="0" applyFont="1" applyBorder="1" applyAlignment="1" applyProtection="1">
      <alignment horizontal="center" vertical="center"/>
    </xf>
    <xf numFmtId="0" fontId="8" fillId="0" borderId="7" xfId="0" applyFont="1" applyBorder="1" applyAlignment="1" applyProtection="1">
      <alignment horizontal="center" vertical="center"/>
    </xf>
    <xf numFmtId="0" fontId="8" fillId="0" borderId="11" xfId="0" applyFont="1" applyBorder="1" applyAlignment="1" applyProtection="1">
      <alignment vertical="center" wrapText="1"/>
    </xf>
    <xf numFmtId="0" fontId="8" fillId="0" borderId="6" xfId="0" applyFont="1" applyBorder="1" applyAlignment="1" applyProtection="1">
      <alignment horizontal="center" vertical="center"/>
    </xf>
    <xf numFmtId="0" fontId="8" fillId="0" borderId="15" xfId="0" applyFont="1" applyBorder="1" applyAlignment="1" applyProtection="1">
      <alignment horizontal="center" vertical="center"/>
    </xf>
    <xf numFmtId="0" fontId="8" fillId="0" borderId="16" xfId="0" applyFont="1" applyBorder="1" applyAlignment="1" applyProtection="1">
      <alignment horizontal="center" vertical="center"/>
    </xf>
    <xf numFmtId="0" fontId="8" fillId="0" borderId="17" xfId="0" applyFont="1" applyBorder="1" applyAlignment="1" applyProtection="1">
      <alignment horizontal="center" vertical="center"/>
    </xf>
    <xf numFmtId="0" fontId="8" fillId="0" borderId="8" xfId="0" applyFont="1" applyBorder="1" applyAlignment="1" applyProtection="1">
      <alignment horizontal="center" vertical="center"/>
    </xf>
    <xf numFmtId="0" fontId="8" fillId="0" borderId="49" xfId="0" applyFont="1" applyBorder="1" applyAlignment="1" applyProtection="1">
      <alignment horizontal="right" vertical="center"/>
    </xf>
    <xf numFmtId="164" fontId="8" fillId="2" borderId="29" xfId="0" applyNumberFormat="1" applyFont="1" applyFill="1" applyBorder="1" applyAlignment="1" applyProtection="1">
      <alignment horizontal="right" vertical="center"/>
    </xf>
    <xf numFmtId="0" fontId="8" fillId="2" borderId="49" xfId="0" applyFont="1" applyFill="1" applyBorder="1" applyAlignment="1" applyProtection="1">
      <alignment horizontal="center" vertical="center"/>
    </xf>
    <xf numFmtId="164" fontId="8" fillId="2" borderId="50" xfId="0" applyNumberFormat="1" applyFont="1" applyFill="1" applyBorder="1" applyAlignment="1" applyProtection="1">
      <alignment vertical="center"/>
    </xf>
    <xf numFmtId="164" fontId="8" fillId="0" borderId="29" xfId="0" applyNumberFormat="1" applyFont="1" applyBorder="1" applyAlignment="1" applyProtection="1">
      <alignment vertical="center"/>
    </xf>
    <xf numFmtId="0" fontId="8" fillId="0" borderId="0" xfId="0" applyFont="1" applyAlignment="1" applyProtection="1">
      <alignment horizontal="right" vertical="center"/>
    </xf>
    <xf numFmtId="0" fontId="8" fillId="0" borderId="0" xfId="0" applyFont="1" applyBorder="1" applyAlignment="1" applyProtection="1">
      <alignment vertical="center"/>
    </xf>
    <xf numFmtId="0" fontId="8" fillId="0" borderId="24" xfId="0" applyFont="1" applyBorder="1" applyAlignment="1" applyProtection="1">
      <alignment vertical="center"/>
    </xf>
    <xf numFmtId="0" fontId="8" fillId="0" borderId="1" xfId="0" applyFont="1" applyBorder="1" applyAlignment="1" applyProtection="1">
      <alignment vertical="center"/>
    </xf>
    <xf numFmtId="0" fontId="8" fillId="0" borderId="1" xfId="0" applyFont="1" applyBorder="1" applyAlignment="1" applyProtection="1">
      <alignment horizontal="right" vertical="center"/>
    </xf>
    <xf numFmtId="0" fontId="8" fillId="0" borderId="1" xfId="0" applyFont="1" applyBorder="1" applyAlignment="1" applyProtection="1">
      <alignment horizontal="center" vertical="center"/>
    </xf>
    <xf numFmtId="0" fontId="8" fillId="0" borderId="2" xfId="0" applyFont="1" applyBorder="1" applyAlignment="1" applyProtection="1">
      <alignment vertical="center"/>
    </xf>
    <xf numFmtId="0" fontId="8" fillId="0" borderId="25" xfId="0" applyFont="1" applyBorder="1" applyAlignment="1" applyProtection="1">
      <alignment vertical="center"/>
    </xf>
    <xf numFmtId="0" fontId="8" fillId="0" borderId="26" xfId="0" applyFont="1" applyBorder="1" applyAlignment="1" applyProtection="1">
      <alignment vertical="center"/>
    </xf>
    <xf numFmtId="0" fontId="8" fillId="0" borderId="3" xfId="0" applyFont="1" applyBorder="1" applyAlignment="1" applyProtection="1">
      <alignment vertical="center"/>
    </xf>
    <xf numFmtId="0" fontId="8" fillId="0" borderId="21" xfId="0" applyFont="1" applyBorder="1" applyAlignment="1" applyProtection="1">
      <alignment vertical="center"/>
    </xf>
    <xf numFmtId="0" fontId="8" fillId="0" borderId="32" xfId="0" applyFont="1" applyBorder="1" applyAlignment="1" applyProtection="1">
      <alignment vertical="center"/>
    </xf>
    <xf numFmtId="0" fontId="8" fillId="0" borderId="20" xfId="0" applyFont="1" applyBorder="1" applyAlignment="1" applyProtection="1">
      <alignment vertical="center"/>
    </xf>
    <xf numFmtId="0" fontId="8" fillId="0" borderId="19" xfId="0" applyFont="1" applyBorder="1" applyAlignment="1" applyProtection="1">
      <alignment vertical="center"/>
    </xf>
    <xf numFmtId="0" fontId="8" fillId="0" borderId="44" xfId="0" applyFont="1" applyBorder="1" applyAlignment="1" applyProtection="1">
      <alignment vertical="center"/>
    </xf>
    <xf numFmtId="0" fontId="8" fillId="0" borderId="0" xfId="0" applyFont="1" applyBorder="1" applyAlignment="1" applyProtection="1">
      <alignment horizontal="right" vertical="center"/>
    </xf>
    <xf numFmtId="0" fontId="8" fillId="0" borderId="0" xfId="0" applyFont="1" applyBorder="1" applyAlignment="1" applyProtection="1">
      <alignment horizontal="center" vertical="center"/>
    </xf>
    <xf numFmtId="0" fontId="8" fillId="0" borderId="0" xfId="0" applyFont="1" applyFill="1" applyBorder="1" applyAlignment="1" applyProtection="1">
      <alignment vertical="center" textRotation="90"/>
    </xf>
    <xf numFmtId="164" fontId="8" fillId="0" borderId="23" xfId="0" applyNumberFormat="1" applyFont="1" applyFill="1" applyBorder="1" applyAlignment="1" applyProtection="1">
      <alignment horizontal="right" vertical="center"/>
    </xf>
    <xf numFmtId="0" fontId="8" fillId="0" borderId="0" xfId="0" applyFont="1" applyFill="1" applyAlignment="1" applyProtection="1">
      <alignment vertical="center"/>
    </xf>
    <xf numFmtId="164" fontId="8" fillId="0" borderId="6" xfId="0" applyNumberFormat="1" applyFont="1" applyFill="1" applyBorder="1" applyAlignment="1" applyProtection="1">
      <alignment vertical="center"/>
    </xf>
    <xf numFmtId="166" fontId="8" fillId="2" borderId="11" xfId="0" applyNumberFormat="1" applyFont="1" applyFill="1" applyBorder="1" applyAlignment="1" applyProtection="1">
      <alignment horizontal="center" vertical="center"/>
      <protection locked="0"/>
    </xf>
    <xf numFmtId="166" fontId="8" fillId="2" borderId="12" xfId="0" applyNumberFormat="1" applyFont="1" applyFill="1" applyBorder="1" applyAlignment="1" applyProtection="1">
      <alignment horizontal="center" vertical="center"/>
      <protection locked="0"/>
    </xf>
    <xf numFmtId="166" fontId="8" fillId="2" borderId="40" xfId="0" applyNumberFormat="1" applyFont="1" applyFill="1" applyBorder="1" applyAlignment="1" applyProtection="1">
      <alignment horizontal="center" vertical="center"/>
      <protection locked="0"/>
    </xf>
    <xf numFmtId="166" fontId="8" fillId="2" borderId="37" xfId="0" applyNumberFormat="1" applyFont="1" applyFill="1" applyBorder="1" applyAlignment="1" applyProtection="1">
      <alignment horizontal="center" vertical="center"/>
      <protection locked="0"/>
    </xf>
    <xf numFmtId="0" fontId="8" fillId="0" borderId="22" xfId="0" applyFont="1" applyBorder="1" applyAlignment="1" applyProtection="1">
      <alignment vertical="center" wrapText="1"/>
    </xf>
    <xf numFmtId="0" fontId="0" fillId="0" borderId="22" xfId="0" applyBorder="1" applyAlignment="1" applyProtection="1">
      <alignment vertical="center" wrapText="1"/>
    </xf>
    <xf numFmtId="0" fontId="8" fillId="0" borderId="22" xfId="0" applyFont="1" applyBorder="1" applyAlignment="1" applyProtection="1">
      <alignment vertical="top"/>
    </xf>
    <xf numFmtId="0" fontId="0" fillId="0" borderId="22" xfId="0" applyBorder="1" applyAlignment="1" applyProtection="1">
      <alignment vertical="top"/>
    </xf>
    <xf numFmtId="0" fontId="8" fillId="5" borderId="22" xfId="0" applyFont="1" applyFill="1" applyBorder="1" applyAlignment="1" applyProtection="1">
      <alignment horizontal="right" vertical="center"/>
      <protection locked="0"/>
    </xf>
    <xf numFmtId="0" fontId="0" fillId="5" borderId="22" xfId="0" applyFill="1" applyBorder="1" applyAlignment="1" applyProtection="1">
      <alignment vertical="center"/>
      <protection locked="0"/>
    </xf>
    <xf numFmtId="0" fontId="8" fillId="5" borderId="22" xfId="0" applyFont="1" applyFill="1" applyBorder="1" applyAlignment="1" applyProtection="1">
      <alignment vertical="center"/>
      <protection locked="0"/>
    </xf>
    <xf numFmtId="0" fontId="8" fillId="0" borderId="22" xfId="0" quotePrefix="1" applyFont="1" applyBorder="1" applyAlignment="1" applyProtection="1">
      <alignment vertical="center"/>
    </xf>
    <xf numFmtId="0" fontId="8" fillId="0" borderId="22" xfId="0" applyFont="1" applyBorder="1" applyAlignment="1" applyProtection="1">
      <alignment vertical="center"/>
    </xf>
    <xf numFmtId="0" fontId="8" fillId="0" borderId="22" xfId="0" quotePrefix="1" applyFont="1" applyBorder="1" applyAlignment="1" applyProtection="1">
      <alignment vertical="center" wrapText="1"/>
    </xf>
    <xf numFmtId="0" fontId="11" fillId="4" borderId="0" xfId="0" applyFont="1" applyFill="1" applyAlignment="1" applyProtection="1">
      <alignment vertical="center"/>
    </xf>
    <xf numFmtId="0" fontId="10" fillId="6" borderId="28" xfId="0" applyFont="1" applyFill="1" applyBorder="1" applyAlignment="1" applyProtection="1">
      <alignment horizontal="left" vertical="center" wrapText="1"/>
    </xf>
    <xf numFmtId="0" fontId="0" fillId="0" borderId="23" xfId="0" applyBorder="1" applyAlignment="1" applyProtection="1">
      <alignment vertical="center"/>
    </xf>
    <xf numFmtId="0" fontId="0" fillId="0" borderId="19" xfId="0" applyBorder="1" applyAlignment="1" applyProtection="1">
      <alignment vertical="center"/>
    </xf>
    <xf numFmtId="0" fontId="0" fillId="0" borderId="36" xfId="0" applyBorder="1" applyAlignment="1" applyProtection="1">
      <alignment vertical="center"/>
    </xf>
    <xf numFmtId="0" fontId="0" fillId="0" borderId="4" xfId="0" applyBorder="1" applyAlignment="1" applyProtection="1">
      <alignment vertical="center"/>
    </xf>
    <xf numFmtId="0" fontId="0" fillId="0" borderId="47" xfId="0" applyBorder="1" applyAlignment="1" applyProtection="1">
      <alignment vertical="center"/>
    </xf>
    <xf numFmtId="0" fontId="0" fillId="0" borderId="22" xfId="0" applyBorder="1" applyAlignment="1" applyProtection="1"/>
    <xf numFmtId="0" fontId="11" fillId="4" borderId="0" xfId="0" applyFont="1" applyFill="1" applyAlignment="1" applyProtection="1"/>
    <xf numFmtId="0" fontId="0" fillId="0" borderId="0" xfId="0" applyAlignment="1" applyProtection="1"/>
    <xf numFmtId="0" fontId="13" fillId="4" borderId="0" xfId="0" applyFont="1" applyFill="1" applyAlignment="1" applyProtection="1">
      <alignment vertical="center"/>
    </xf>
    <xf numFmtId="0" fontId="12" fillId="4" borderId="0" xfId="0" applyFont="1" applyFill="1" applyAlignment="1" applyProtection="1">
      <alignment vertical="center"/>
    </xf>
    <xf numFmtId="0" fontId="0" fillId="0" borderId="0" xfId="0" applyAlignment="1" applyProtection="1">
      <alignment vertical="center"/>
    </xf>
    <xf numFmtId="0" fontId="0" fillId="5" borderId="22" xfId="0" applyFill="1" applyBorder="1" applyAlignment="1" applyProtection="1">
      <protection locked="0"/>
    </xf>
    <xf numFmtId="0" fontId="8" fillId="3" borderId="33" xfId="0" applyFont="1" applyFill="1" applyBorder="1" applyAlignment="1" applyProtection="1">
      <alignment vertical="center" textRotation="90"/>
    </xf>
    <xf numFmtId="0" fontId="8" fillId="3" borderId="27" xfId="0" applyFont="1" applyFill="1" applyBorder="1" applyAlignment="1" applyProtection="1">
      <alignment vertical="center" textRotation="90"/>
    </xf>
    <xf numFmtId="0" fontId="10" fillId="3" borderId="8" xfId="0" applyFont="1" applyFill="1" applyBorder="1" applyAlignment="1" applyProtection="1">
      <alignment horizontal="center" vertical="center" wrapText="1"/>
    </xf>
    <xf numFmtId="0" fontId="10" fillId="3" borderId="7" xfId="0" applyFont="1" applyFill="1" applyBorder="1" applyAlignment="1" applyProtection="1">
      <alignment horizontal="center" vertical="center" wrapText="1"/>
    </xf>
    <xf numFmtId="0" fontId="8" fillId="3" borderId="25" xfId="0" applyFont="1" applyFill="1" applyBorder="1" applyAlignment="1" applyProtection="1">
      <alignment horizontal="center" vertical="center"/>
    </xf>
    <xf numFmtId="0" fontId="8" fillId="3" borderId="30" xfId="0" applyFont="1" applyFill="1" applyBorder="1" applyAlignment="1" applyProtection="1">
      <alignment horizontal="center" vertical="center"/>
    </xf>
    <xf numFmtId="0" fontId="8" fillId="3" borderId="31" xfId="0" applyFont="1" applyFill="1" applyBorder="1" applyAlignment="1" applyProtection="1">
      <alignment horizontal="center" vertical="center"/>
    </xf>
    <xf numFmtId="0" fontId="8" fillId="3" borderId="44" xfId="0" applyFont="1" applyFill="1" applyBorder="1" applyAlignment="1" applyProtection="1">
      <alignment horizontal="center" vertical="center"/>
    </xf>
    <xf numFmtId="0" fontId="8" fillId="0" borderId="52" xfId="0" applyFont="1" applyBorder="1" applyAlignment="1" applyProtection="1">
      <alignment horizontal="center" vertical="center"/>
    </xf>
    <xf numFmtId="165" fontId="10" fillId="6" borderId="33" xfId="0" applyNumberFormat="1" applyFont="1" applyFill="1" applyBorder="1" applyAlignment="1" applyProtection="1">
      <alignment vertical="center"/>
    </xf>
    <xf numFmtId="0" fontId="10" fillId="6" borderId="27" xfId="0" applyFont="1" applyFill="1" applyBorder="1" applyAlignment="1" applyProtection="1">
      <alignment vertical="center"/>
    </xf>
    <xf numFmtId="0" fontId="8" fillId="3" borderId="34" xfId="0" applyFont="1" applyFill="1" applyBorder="1" applyAlignment="1" applyProtection="1">
      <alignment vertical="center" textRotation="90"/>
    </xf>
    <xf numFmtId="0" fontId="8" fillId="3" borderId="54" xfId="0" applyFont="1" applyFill="1" applyBorder="1" applyAlignment="1" applyProtection="1">
      <alignment vertical="center" textRotation="90"/>
    </xf>
    <xf numFmtId="0" fontId="8" fillId="3" borderId="53" xfId="0" applyFont="1" applyFill="1" applyBorder="1" applyAlignment="1" applyProtection="1">
      <alignment vertical="center" textRotation="90"/>
    </xf>
    <xf numFmtId="0" fontId="8" fillId="0" borderId="28" xfId="0" applyFont="1" applyBorder="1" applyAlignment="1" applyProtection="1">
      <alignment horizontal="right" vertical="center"/>
    </xf>
    <xf numFmtId="0" fontId="8" fillId="0" borderId="19" xfId="0" applyFont="1" applyBorder="1" applyAlignment="1" applyProtection="1">
      <alignment horizontal="right" vertical="center"/>
    </xf>
    <xf numFmtId="0" fontId="8" fillId="0" borderId="8" xfId="0" applyFont="1" applyBorder="1" applyAlignment="1" applyProtection="1">
      <alignment vertical="center"/>
    </xf>
    <xf numFmtId="0" fontId="8" fillId="0" borderId="20" xfId="0" applyFont="1" applyBorder="1" applyAlignment="1" applyProtection="1">
      <alignment vertical="center"/>
    </xf>
    <xf numFmtId="0" fontId="8" fillId="0" borderId="6" xfId="0" applyFont="1" applyBorder="1" applyAlignment="1" applyProtection="1">
      <alignment vertical="center"/>
    </xf>
    <xf numFmtId="0" fontId="8" fillId="0" borderId="28" xfId="0" applyFont="1" applyBorder="1" applyAlignment="1" applyProtection="1">
      <alignment vertical="center"/>
    </xf>
    <xf numFmtId="0" fontId="8" fillId="0" borderId="23" xfId="0" applyFont="1" applyBorder="1" applyAlignment="1" applyProtection="1">
      <alignment vertical="center"/>
    </xf>
    <xf numFmtId="0" fontId="8" fillId="0" borderId="10" xfId="0" applyFont="1" applyBorder="1" applyAlignment="1" applyProtection="1">
      <alignment vertical="center"/>
    </xf>
    <xf numFmtId="0" fontId="8" fillId="0" borderId="25" xfId="0" applyFont="1" applyBorder="1" applyAlignment="1" applyProtection="1">
      <alignment horizontal="center" vertical="center"/>
    </xf>
    <xf numFmtId="0" fontId="8" fillId="0" borderId="30" xfId="0" applyFont="1" applyBorder="1" applyAlignment="1" applyProtection="1">
      <alignment horizontal="center" vertical="center"/>
    </xf>
    <xf numFmtId="0" fontId="8" fillId="0" borderId="31" xfId="0" applyFont="1" applyBorder="1" applyAlignment="1" applyProtection="1">
      <alignment horizontal="center" vertical="center"/>
    </xf>
    <xf numFmtId="0" fontId="8" fillId="0" borderId="3" xfId="0" applyFont="1" applyBorder="1" applyAlignment="1" applyProtection="1">
      <alignment horizontal="right" vertical="center"/>
    </xf>
    <xf numFmtId="0" fontId="8" fillId="0" borderId="21" xfId="0" applyFont="1" applyBorder="1" applyAlignment="1" applyProtection="1">
      <alignment horizontal="right" vertical="center"/>
    </xf>
    <xf numFmtId="0" fontId="8" fillId="0" borderId="3" xfId="0" applyFont="1" applyBorder="1" applyAlignment="1" applyProtection="1">
      <alignment vertical="center"/>
    </xf>
    <xf numFmtId="0" fontId="8" fillId="0" borderId="26" xfId="0" applyFont="1" applyBorder="1" applyAlignment="1" applyProtection="1">
      <alignment vertical="center"/>
    </xf>
    <xf numFmtId="0" fontId="8" fillId="0" borderId="9" xfId="0" applyFont="1" applyBorder="1" applyAlignment="1" applyProtection="1">
      <alignment vertical="center"/>
    </xf>
    <xf numFmtId="0" fontId="0" fillId="5" borderId="20" xfId="0" applyFill="1" applyBorder="1" applyAlignment="1" applyProtection="1">
      <protection locked="0"/>
    </xf>
    <xf numFmtId="0" fontId="0" fillId="5" borderId="7" xfId="0" applyFill="1" applyBorder="1" applyAlignment="1" applyProtection="1">
      <protection locked="0"/>
    </xf>
  </cellXfs>
  <cellStyles count="1">
    <cellStyle name="Standaard" xfId="0" builtinId="0"/>
  </cellStyles>
  <dxfs count="0"/>
  <tableStyles count="0" defaultTableStyle="TableStyleMedium9"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86"/>
  <sheetViews>
    <sheetView showZeros="0" tabSelected="1" zoomScaleNormal="100" workbookViewId="0">
      <selection activeCell="D9" sqref="D9:K9"/>
    </sheetView>
  </sheetViews>
  <sheetFormatPr defaultRowHeight="12.75"/>
  <cols>
    <col min="1" max="1" width="4.28515625" style="42" customWidth="1"/>
    <col min="2" max="2" width="8.85546875" style="51" customWidth="1"/>
    <col min="3" max="3" width="31.42578125" style="51" customWidth="1"/>
    <col min="4" max="4" width="9.85546875" style="42" customWidth="1"/>
    <col min="5" max="5" width="40.85546875" style="42" customWidth="1"/>
    <col min="6" max="6" width="7.5703125" style="42" customWidth="1"/>
    <col min="7" max="7" width="14.28515625" style="45" customWidth="1"/>
    <col min="8" max="8" width="7.140625" style="46" customWidth="1"/>
    <col min="9" max="10" width="11.85546875" style="42" customWidth="1"/>
    <col min="11" max="11" width="16.5703125" style="42" customWidth="1"/>
    <col min="12" max="12" width="9.140625" style="42"/>
    <col min="13" max="13" width="16.42578125" style="42" hidden="1" customWidth="1"/>
    <col min="14" max="14" width="14.7109375" style="42" hidden="1" customWidth="1"/>
    <col min="15" max="15" width="9.140625" style="42" hidden="1" customWidth="1"/>
    <col min="16" max="16" width="26" style="42" customWidth="1"/>
    <col min="17" max="16384" width="9.140625" style="42"/>
  </cols>
  <sheetData>
    <row r="1" spans="1:19" ht="21.75" customHeight="1">
      <c r="A1" s="138" t="s">
        <v>173</v>
      </c>
      <c r="B1" s="139"/>
      <c r="C1" s="139"/>
      <c r="D1" s="139"/>
      <c r="E1" s="140"/>
      <c r="F1" s="140"/>
      <c r="G1" s="140"/>
      <c r="H1" s="140"/>
      <c r="I1" s="140"/>
      <c r="J1" s="140"/>
      <c r="K1" s="140"/>
      <c r="M1" s="43"/>
      <c r="N1" s="44"/>
      <c r="O1" s="45"/>
      <c r="P1" s="46"/>
    </row>
    <row r="2" spans="1:19" ht="12.75" customHeight="1">
      <c r="B2" s="47"/>
      <c r="C2" s="47"/>
      <c r="D2" s="48"/>
      <c r="E2" s="48"/>
      <c r="F2" s="48"/>
      <c r="G2" s="48"/>
      <c r="H2" s="48"/>
      <c r="I2" s="48"/>
      <c r="J2" s="48"/>
      <c r="K2" s="48"/>
    </row>
    <row r="3" spans="1:19">
      <c r="A3" s="49"/>
      <c r="B3" s="50" t="s">
        <v>174</v>
      </c>
      <c r="D3" s="52"/>
      <c r="E3" s="52"/>
      <c r="F3" s="52"/>
      <c r="G3" s="52"/>
      <c r="H3" s="52"/>
      <c r="I3" s="52"/>
    </row>
    <row r="4" spans="1:19">
      <c r="B4" s="53"/>
      <c r="C4" s="53"/>
      <c r="D4" s="54"/>
      <c r="E4" s="54"/>
      <c r="F4" s="54"/>
      <c r="G4" s="54"/>
      <c r="H4" s="54"/>
      <c r="I4" s="54"/>
      <c r="J4" s="54"/>
      <c r="K4" s="54"/>
      <c r="M4" s="55"/>
      <c r="N4" s="56"/>
      <c r="O4" s="56"/>
      <c r="P4" s="56"/>
      <c r="Q4" s="56"/>
      <c r="R4" s="56"/>
      <c r="S4" s="56"/>
    </row>
    <row r="5" spans="1:19">
      <c r="A5" s="136" t="s">
        <v>175</v>
      </c>
      <c r="B5" s="137"/>
      <c r="C5" s="137"/>
      <c r="D5" s="137"/>
      <c r="E5" s="137"/>
      <c r="F5" s="137"/>
      <c r="G5" s="137"/>
      <c r="H5" s="137"/>
      <c r="I5" s="137"/>
      <c r="J5" s="137"/>
      <c r="K5" s="137"/>
      <c r="M5" s="55"/>
      <c r="N5" s="56"/>
      <c r="O5" s="56"/>
      <c r="P5" s="56"/>
      <c r="Q5" s="56"/>
      <c r="R5" s="56"/>
      <c r="S5" s="56"/>
    </row>
    <row r="6" spans="1:19">
      <c r="A6" s="135" t="s">
        <v>176</v>
      </c>
      <c r="B6" s="135"/>
      <c r="C6" s="135"/>
      <c r="D6" s="141"/>
      <c r="E6" s="141"/>
      <c r="F6" s="141"/>
      <c r="G6" s="141"/>
      <c r="H6" s="141"/>
      <c r="I6" s="141"/>
      <c r="J6" s="141"/>
      <c r="K6" s="141"/>
      <c r="M6" s="55"/>
      <c r="N6" s="56"/>
      <c r="O6" s="56"/>
      <c r="P6" s="56"/>
      <c r="Q6" s="56"/>
      <c r="R6" s="56"/>
      <c r="S6" s="56"/>
    </row>
    <row r="7" spans="1:19">
      <c r="A7" s="135" t="s">
        <v>177</v>
      </c>
      <c r="B7" s="135"/>
      <c r="C7" s="135"/>
      <c r="D7" s="141"/>
      <c r="E7" s="141"/>
      <c r="F7" s="141"/>
      <c r="G7" s="141"/>
      <c r="H7" s="141"/>
      <c r="I7" s="141"/>
      <c r="J7" s="141"/>
      <c r="K7" s="141"/>
      <c r="M7" s="55"/>
      <c r="N7" s="56"/>
      <c r="O7" s="56"/>
      <c r="P7" s="56"/>
      <c r="Q7" s="56"/>
      <c r="R7" s="56"/>
      <c r="S7" s="56"/>
    </row>
    <row r="8" spans="1:19">
      <c r="A8" s="135" t="s">
        <v>178</v>
      </c>
      <c r="B8" s="135"/>
      <c r="C8" s="135"/>
      <c r="D8" s="141"/>
      <c r="E8" s="141"/>
      <c r="F8" s="141"/>
      <c r="G8" s="141"/>
      <c r="H8" s="141"/>
      <c r="I8" s="141"/>
      <c r="J8" s="141"/>
      <c r="K8" s="141"/>
      <c r="M8" s="55"/>
      <c r="N8" s="56"/>
      <c r="O8" s="56"/>
      <c r="P8" s="56"/>
      <c r="Q8" s="56"/>
      <c r="R8" s="56"/>
      <c r="S8" s="56"/>
    </row>
    <row r="9" spans="1:19">
      <c r="A9" s="135" t="s">
        <v>179</v>
      </c>
      <c r="B9" s="135"/>
      <c r="C9" s="135"/>
      <c r="D9" s="172"/>
      <c r="E9" s="172"/>
      <c r="F9" s="172"/>
      <c r="G9" s="172"/>
      <c r="H9" s="172"/>
      <c r="I9" s="172"/>
      <c r="J9" s="172"/>
      <c r="K9" s="173"/>
      <c r="M9" s="55"/>
      <c r="N9" s="56"/>
      <c r="O9" s="56"/>
      <c r="P9" s="56"/>
      <c r="Q9" s="56"/>
      <c r="R9" s="56"/>
      <c r="S9" s="56"/>
    </row>
    <row r="10" spans="1:19">
      <c r="B10" s="53"/>
      <c r="C10" s="53"/>
      <c r="D10" s="54"/>
      <c r="E10" s="54"/>
      <c r="F10" s="54"/>
      <c r="G10" s="54"/>
      <c r="H10" s="54"/>
      <c r="I10" s="54"/>
      <c r="J10" s="54"/>
      <c r="K10" s="54"/>
      <c r="M10" s="55"/>
      <c r="N10" s="56"/>
      <c r="O10" s="56"/>
      <c r="P10" s="56"/>
      <c r="Q10" s="56"/>
      <c r="R10" s="56"/>
      <c r="S10" s="56"/>
    </row>
    <row r="11" spans="1:19" ht="12.75" customHeight="1">
      <c r="A11" s="136" t="s">
        <v>180</v>
      </c>
      <c r="B11" s="137"/>
      <c r="C11" s="137"/>
      <c r="D11" s="137"/>
      <c r="E11" s="137"/>
      <c r="F11" s="137"/>
      <c r="G11" s="137"/>
      <c r="H11" s="137"/>
      <c r="I11" s="137"/>
      <c r="J11" s="137"/>
      <c r="K11" s="137"/>
      <c r="M11" s="55"/>
      <c r="N11" s="56"/>
      <c r="O11" s="56"/>
      <c r="P11" s="56"/>
      <c r="Q11" s="56"/>
      <c r="R11" s="56"/>
      <c r="S11" s="56"/>
    </row>
    <row r="12" spans="1:19">
      <c r="A12" s="127" t="s">
        <v>190</v>
      </c>
      <c r="B12" s="118"/>
      <c r="C12" s="118"/>
      <c r="D12" s="118"/>
      <c r="E12" s="118"/>
      <c r="F12" s="118"/>
      <c r="G12" s="118"/>
      <c r="H12" s="118"/>
      <c r="I12" s="118"/>
      <c r="J12" s="118"/>
      <c r="K12" s="118"/>
      <c r="M12" s="55"/>
      <c r="N12" s="56"/>
      <c r="O12" s="56"/>
      <c r="P12" s="56"/>
      <c r="Q12" s="56"/>
      <c r="R12" s="56"/>
      <c r="S12" s="56"/>
    </row>
    <row r="13" spans="1:19">
      <c r="A13" s="125" t="s">
        <v>181</v>
      </c>
      <c r="B13" s="126"/>
      <c r="C13" s="126"/>
      <c r="D13" s="126"/>
      <c r="E13" s="126"/>
      <c r="F13" s="126"/>
      <c r="G13" s="126"/>
      <c r="H13" s="126"/>
      <c r="I13" s="126"/>
      <c r="J13" s="126"/>
      <c r="K13" s="126"/>
      <c r="M13" s="55"/>
      <c r="N13" s="56"/>
      <c r="O13" s="56"/>
      <c r="P13" s="56"/>
      <c r="Q13" s="56"/>
      <c r="R13" s="56"/>
      <c r="S13" s="56"/>
    </row>
    <row r="14" spans="1:19" ht="13.5" thickBot="1">
      <c r="B14" s="53"/>
      <c r="C14" s="53"/>
      <c r="D14" s="54"/>
      <c r="E14" s="54"/>
      <c r="F14" s="54"/>
      <c r="G14" s="54"/>
      <c r="H14" s="54"/>
      <c r="I14" s="54"/>
      <c r="J14" s="54"/>
      <c r="K14" s="54"/>
      <c r="M14" s="55"/>
      <c r="N14" s="56"/>
      <c r="O14" s="56"/>
      <c r="P14" s="56"/>
      <c r="Q14" s="56"/>
      <c r="R14" s="56"/>
      <c r="S14" s="56"/>
    </row>
    <row r="15" spans="1:19" s="57" customFormat="1">
      <c r="B15" s="144" t="s">
        <v>171</v>
      </c>
      <c r="C15" s="145"/>
      <c r="D15" s="58"/>
      <c r="E15" s="58"/>
      <c r="F15" s="59"/>
      <c r="G15" s="60" t="s">
        <v>7</v>
      </c>
      <c r="H15" s="146" t="s">
        <v>10</v>
      </c>
      <c r="I15" s="147"/>
      <c r="J15" s="148"/>
      <c r="K15" s="149" t="s">
        <v>0</v>
      </c>
      <c r="R15" s="61"/>
    </row>
    <row r="16" spans="1:19" s="57" customFormat="1">
      <c r="B16" s="4" t="s">
        <v>15</v>
      </c>
      <c r="C16" s="4" t="s">
        <v>29</v>
      </c>
      <c r="D16" s="1" t="s">
        <v>118</v>
      </c>
      <c r="E16" s="62" t="s">
        <v>49</v>
      </c>
      <c r="F16" s="63" t="s">
        <v>12</v>
      </c>
      <c r="G16" s="64" t="s">
        <v>13</v>
      </c>
      <c r="H16" s="65" t="s">
        <v>8</v>
      </c>
      <c r="I16" s="66" t="s">
        <v>9</v>
      </c>
      <c r="J16" s="67" t="s">
        <v>14</v>
      </c>
      <c r="K16" s="150"/>
      <c r="N16" s="61"/>
      <c r="O16" s="61"/>
      <c r="P16" s="61"/>
      <c r="Q16" s="61"/>
      <c r="R16" s="61"/>
    </row>
    <row r="17" spans="1:21" s="57" customFormat="1">
      <c r="A17" s="142" t="s">
        <v>38</v>
      </c>
      <c r="B17" s="5" t="s">
        <v>169</v>
      </c>
      <c r="C17" s="6" t="s">
        <v>170</v>
      </c>
      <c r="D17" s="6"/>
      <c r="E17" s="3"/>
      <c r="F17" s="7">
        <v>1</v>
      </c>
      <c r="G17" s="2"/>
      <c r="H17" s="114"/>
      <c r="I17" s="3"/>
      <c r="J17" s="8">
        <f t="shared" ref="J17" si="0">H17*I17</f>
        <v>0</v>
      </c>
      <c r="K17" s="9">
        <f t="shared" ref="K17" si="1">(F17*G17)+J17</f>
        <v>0</v>
      </c>
      <c r="M17" s="57" t="s">
        <v>19</v>
      </c>
      <c r="N17" s="57" t="s">
        <v>126</v>
      </c>
      <c r="O17" s="71">
        <v>24</v>
      </c>
      <c r="P17" s="72"/>
      <c r="Q17" s="73"/>
      <c r="R17" s="71"/>
      <c r="S17" s="71"/>
      <c r="T17" s="71"/>
      <c r="U17" s="71"/>
    </row>
    <row r="18" spans="1:21" s="57" customFormat="1">
      <c r="A18" s="153"/>
      <c r="B18" s="5" t="s">
        <v>17</v>
      </c>
      <c r="C18" s="6" t="s">
        <v>51</v>
      </c>
      <c r="D18" s="6" t="s">
        <v>126</v>
      </c>
      <c r="E18" s="3"/>
      <c r="F18" s="7">
        <v>24</v>
      </c>
      <c r="G18" s="2"/>
      <c r="H18" s="114"/>
      <c r="I18" s="3"/>
      <c r="J18" s="8">
        <f t="shared" ref="J18" si="2">H18*I18</f>
        <v>0</v>
      </c>
      <c r="K18" s="9">
        <f t="shared" ref="K18" si="3">(F18*G18)+J18</f>
        <v>0</v>
      </c>
      <c r="M18" s="57" t="s">
        <v>19</v>
      </c>
      <c r="N18" s="57" t="s">
        <v>126</v>
      </c>
      <c r="O18" s="71">
        <v>24</v>
      </c>
      <c r="P18" s="72"/>
      <c r="Q18" s="73"/>
      <c r="R18" s="71"/>
      <c r="S18" s="71"/>
      <c r="T18" s="71"/>
      <c r="U18" s="71"/>
    </row>
    <row r="19" spans="1:21" s="57" customFormat="1">
      <c r="A19" s="153"/>
      <c r="B19" s="5" t="s">
        <v>17</v>
      </c>
      <c r="C19" s="6" t="s">
        <v>119</v>
      </c>
      <c r="D19" s="6" t="s">
        <v>127</v>
      </c>
      <c r="E19" s="3"/>
      <c r="F19" s="7">
        <v>12</v>
      </c>
      <c r="G19" s="2"/>
      <c r="H19" s="114"/>
      <c r="I19" s="3"/>
      <c r="J19" s="8">
        <f t="shared" ref="J19:J82" si="4">H19*I19</f>
        <v>0</v>
      </c>
      <c r="K19" s="9">
        <f t="shared" ref="K19:K82" si="5">(F19*G19)+J19</f>
        <v>0</v>
      </c>
      <c r="M19" s="57" t="s">
        <v>20</v>
      </c>
      <c r="N19" s="57" t="s">
        <v>127</v>
      </c>
      <c r="O19" s="71">
        <v>12</v>
      </c>
      <c r="P19" s="72"/>
      <c r="Q19" s="73"/>
      <c r="R19" s="71"/>
      <c r="S19" s="71"/>
      <c r="T19" s="71"/>
      <c r="U19" s="71"/>
    </row>
    <row r="20" spans="1:21" s="57" customFormat="1">
      <c r="A20" s="153"/>
      <c r="B20" s="5" t="s">
        <v>17</v>
      </c>
      <c r="C20" s="6" t="s">
        <v>52</v>
      </c>
      <c r="D20" s="6" t="s">
        <v>128</v>
      </c>
      <c r="E20" s="3"/>
      <c r="F20" s="7">
        <v>20</v>
      </c>
      <c r="G20" s="2"/>
      <c r="H20" s="114"/>
      <c r="I20" s="3"/>
      <c r="J20" s="8">
        <f t="shared" si="4"/>
        <v>0</v>
      </c>
      <c r="K20" s="9">
        <f t="shared" si="5"/>
        <v>0</v>
      </c>
      <c r="M20" s="57" t="s">
        <v>21</v>
      </c>
      <c r="N20" s="57" t="s">
        <v>128</v>
      </c>
      <c r="O20" s="71">
        <v>20</v>
      </c>
      <c r="P20" s="72"/>
      <c r="Q20" s="73"/>
      <c r="R20" s="71"/>
      <c r="S20" s="71"/>
      <c r="T20" s="71"/>
      <c r="U20" s="71"/>
    </row>
    <row r="21" spans="1:21" s="57" customFormat="1">
      <c r="A21" s="153"/>
      <c r="B21" s="5" t="s">
        <v>17</v>
      </c>
      <c r="C21" s="6" t="s">
        <v>53</v>
      </c>
      <c r="D21" s="6" t="s">
        <v>129</v>
      </c>
      <c r="E21" s="3"/>
      <c r="F21" s="7">
        <v>20</v>
      </c>
      <c r="G21" s="2"/>
      <c r="H21" s="114"/>
      <c r="I21" s="3"/>
      <c r="J21" s="8">
        <f t="shared" si="4"/>
        <v>0</v>
      </c>
      <c r="K21" s="9">
        <f t="shared" si="5"/>
        <v>0</v>
      </c>
      <c r="M21" s="57" t="s">
        <v>22</v>
      </c>
      <c r="N21" s="57" t="s">
        <v>129</v>
      </c>
      <c r="O21" s="71">
        <v>20</v>
      </c>
      <c r="P21" s="72"/>
      <c r="Q21" s="73"/>
      <c r="R21" s="71"/>
      <c r="S21" s="71"/>
      <c r="T21" s="71"/>
      <c r="U21" s="71"/>
    </row>
    <row r="22" spans="1:21" s="57" customFormat="1">
      <c r="A22" s="153"/>
      <c r="B22" s="5" t="s">
        <v>17</v>
      </c>
      <c r="C22" s="6" t="s">
        <v>120</v>
      </c>
      <c r="D22" s="6" t="s">
        <v>130</v>
      </c>
      <c r="E22" s="3"/>
      <c r="F22" s="7">
        <v>20</v>
      </c>
      <c r="G22" s="2"/>
      <c r="H22" s="114"/>
      <c r="I22" s="3"/>
      <c r="J22" s="8">
        <f t="shared" si="4"/>
        <v>0</v>
      </c>
      <c r="K22" s="9">
        <f t="shared" si="5"/>
        <v>0</v>
      </c>
      <c r="M22" s="57" t="s">
        <v>23</v>
      </c>
      <c r="N22" s="57" t="s">
        <v>130</v>
      </c>
      <c r="O22" s="71">
        <v>20</v>
      </c>
      <c r="P22" s="72"/>
      <c r="Q22" s="73"/>
      <c r="R22" s="71"/>
      <c r="S22" s="71"/>
      <c r="T22" s="71"/>
      <c r="U22" s="71"/>
    </row>
    <row r="23" spans="1:21" s="57" customFormat="1">
      <c r="A23" s="153"/>
      <c r="B23" s="5" t="s">
        <v>17</v>
      </c>
      <c r="C23" s="6" t="s">
        <v>24</v>
      </c>
      <c r="D23" s="6" t="s">
        <v>131</v>
      </c>
      <c r="E23" s="3"/>
      <c r="F23" s="7">
        <v>14</v>
      </c>
      <c r="G23" s="2"/>
      <c r="H23" s="114"/>
      <c r="I23" s="3"/>
      <c r="J23" s="8">
        <f t="shared" si="4"/>
        <v>0</v>
      </c>
      <c r="K23" s="9">
        <f t="shared" si="5"/>
        <v>0</v>
      </c>
      <c r="M23" s="57" t="s">
        <v>24</v>
      </c>
      <c r="N23" s="57" t="s">
        <v>131</v>
      </c>
      <c r="O23" s="71">
        <v>14</v>
      </c>
      <c r="P23" s="72"/>
      <c r="Q23" s="73"/>
      <c r="R23" s="71"/>
      <c r="S23" s="71"/>
      <c r="T23" s="71"/>
      <c r="U23" s="71"/>
    </row>
    <row r="24" spans="1:21" s="57" customFormat="1">
      <c r="A24" s="153"/>
      <c r="B24" s="5" t="s">
        <v>17</v>
      </c>
      <c r="C24" s="6" t="s">
        <v>25</v>
      </c>
      <c r="D24" s="6" t="s">
        <v>132</v>
      </c>
      <c r="E24" s="3"/>
      <c r="F24" s="7">
        <v>3</v>
      </c>
      <c r="G24" s="2"/>
      <c r="H24" s="114"/>
      <c r="I24" s="3"/>
      <c r="J24" s="8">
        <f t="shared" si="4"/>
        <v>0</v>
      </c>
      <c r="K24" s="9">
        <f t="shared" si="5"/>
        <v>0</v>
      </c>
      <c r="M24" s="57" t="s">
        <v>25</v>
      </c>
      <c r="N24" s="57" t="s">
        <v>132</v>
      </c>
      <c r="O24" s="71">
        <v>3</v>
      </c>
      <c r="P24" s="72"/>
      <c r="Q24" s="73"/>
      <c r="R24" s="71"/>
      <c r="S24" s="71"/>
      <c r="T24" s="71"/>
      <c r="U24" s="71"/>
    </row>
    <row r="25" spans="1:21" s="57" customFormat="1">
      <c r="A25" s="153"/>
      <c r="B25" s="5" t="s">
        <v>17</v>
      </c>
      <c r="C25" s="6" t="s">
        <v>28</v>
      </c>
      <c r="D25" s="6" t="s">
        <v>133</v>
      </c>
      <c r="E25" s="3"/>
      <c r="F25" s="7">
        <v>4</v>
      </c>
      <c r="G25" s="2"/>
      <c r="H25" s="114"/>
      <c r="I25" s="3"/>
      <c r="J25" s="8">
        <f t="shared" si="4"/>
        <v>0</v>
      </c>
      <c r="K25" s="9">
        <f t="shared" si="5"/>
        <v>0</v>
      </c>
      <c r="M25" s="57" t="s">
        <v>28</v>
      </c>
      <c r="N25" s="57" t="s">
        <v>133</v>
      </c>
      <c r="O25" s="71">
        <v>4</v>
      </c>
      <c r="P25" s="72"/>
      <c r="Q25" s="73"/>
      <c r="R25" s="71"/>
      <c r="S25" s="71"/>
      <c r="T25" s="71"/>
      <c r="U25" s="71"/>
    </row>
    <row r="26" spans="1:21" s="57" customFormat="1">
      <c r="A26" s="153"/>
      <c r="B26" s="5" t="s">
        <v>17</v>
      </c>
      <c r="C26" s="6" t="s">
        <v>28</v>
      </c>
      <c r="D26" s="6" t="s">
        <v>134</v>
      </c>
      <c r="E26" s="3"/>
      <c r="F26" s="7">
        <v>4</v>
      </c>
      <c r="G26" s="2"/>
      <c r="H26" s="114"/>
      <c r="I26" s="3"/>
      <c r="J26" s="8">
        <f t="shared" si="4"/>
        <v>0</v>
      </c>
      <c r="K26" s="9">
        <f t="shared" si="5"/>
        <v>0</v>
      </c>
      <c r="M26" s="57" t="s">
        <v>28</v>
      </c>
      <c r="N26" s="57" t="s">
        <v>134</v>
      </c>
      <c r="O26" s="71">
        <v>4</v>
      </c>
      <c r="P26" s="72"/>
      <c r="Q26" s="73"/>
      <c r="R26" s="71"/>
      <c r="S26" s="71"/>
      <c r="T26" s="71"/>
      <c r="U26" s="71"/>
    </row>
    <row r="27" spans="1:21" s="57" customFormat="1">
      <c r="A27" s="153"/>
      <c r="B27" s="5" t="s">
        <v>17</v>
      </c>
      <c r="C27" s="6" t="s">
        <v>30</v>
      </c>
      <c r="D27" s="6" t="s">
        <v>135</v>
      </c>
      <c r="E27" s="3"/>
      <c r="F27" s="7">
        <v>5</v>
      </c>
      <c r="G27" s="2"/>
      <c r="H27" s="114"/>
      <c r="I27" s="3"/>
      <c r="J27" s="8">
        <f t="shared" si="4"/>
        <v>0</v>
      </c>
      <c r="K27" s="9">
        <f t="shared" si="5"/>
        <v>0</v>
      </c>
      <c r="M27" s="57" t="s">
        <v>26</v>
      </c>
      <c r="N27" s="57" t="s">
        <v>135</v>
      </c>
      <c r="O27" s="71">
        <v>5</v>
      </c>
      <c r="P27" s="72"/>
      <c r="Q27" s="73"/>
      <c r="R27" s="71"/>
      <c r="S27" s="71"/>
      <c r="T27" s="71"/>
      <c r="U27" s="71"/>
    </row>
    <row r="28" spans="1:21" s="57" customFormat="1">
      <c r="A28" s="153"/>
      <c r="B28" s="5" t="s">
        <v>17</v>
      </c>
      <c r="C28" s="6" t="s">
        <v>30</v>
      </c>
      <c r="D28" s="6" t="s">
        <v>135</v>
      </c>
      <c r="E28" s="3"/>
      <c r="F28" s="7">
        <v>3</v>
      </c>
      <c r="G28" s="2"/>
      <c r="H28" s="114"/>
      <c r="I28" s="3"/>
      <c r="J28" s="8">
        <f t="shared" si="4"/>
        <v>0</v>
      </c>
      <c r="K28" s="9">
        <f t="shared" si="5"/>
        <v>0</v>
      </c>
      <c r="M28" s="57" t="s">
        <v>27</v>
      </c>
      <c r="N28" s="57" t="s">
        <v>135</v>
      </c>
      <c r="O28" s="71">
        <v>3</v>
      </c>
      <c r="P28" s="72"/>
      <c r="Q28" s="73"/>
      <c r="R28" s="71"/>
      <c r="S28" s="71"/>
      <c r="T28" s="71"/>
      <c r="U28" s="71"/>
    </row>
    <row r="29" spans="1:21" s="57" customFormat="1">
      <c r="A29" s="153"/>
      <c r="B29" s="5" t="s">
        <v>56</v>
      </c>
      <c r="C29" s="10" t="s">
        <v>106</v>
      </c>
      <c r="D29" s="6"/>
      <c r="E29" s="3"/>
      <c r="F29" s="11">
        <v>25</v>
      </c>
      <c r="G29" s="12"/>
      <c r="H29" s="115"/>
      <c r="I29" s="3"/>
      <c r="J29" s="8">
        <f t="shared" si="4"/>
        <v>0</v>
      </c>
      <c r="K29" s="9">
        <f t="shared" si="5"/>
        <v>0</v>
      </c>
      <c r="O29" s="71"/>
      <c r="P29" s="72"/>
      <c r="Q29" s="73"/>
      <c r="R29" s="71"/>
      <c r="S29" s="71"/>
      <c r="T29" s="71"/>
      <c r="U29" s="71"/>
    </row>
    <row r="30" spans="1:21" s="57" customFormat="1">
      <c r="A30" s="153"/>
      <c r="B30" s="5" t="s">
        <v>56</v>
      </c>
      <c r="C30" s="10" t="s">
        <v>57</v>
      </c>
      <c r="D30" s="6"/>
      <c r="E30" s="3"/>
      <c r="F30" s="11">
        <v>10</v>
      </c>
      <c r="G30" s="12"/>
      <c r="H30" s="115"/>
      <c r="I30" s="3"/>
      <c r="J30" s="8">
        <f t="shared" si="4"/>
        <v>0</v>
      </c>
      <c r="K30" s="9">
        <f t="shared" si="5"/>
        <v>0</v>
      </c>
      <c r="O30" s="71"/>
      <c r="P30" s="72"/>
      <c r="Q30" s="73"/>
      <c r="R30" s="71"/>
      <c r="S30" s="71"/>
      <c r="T30" s="71"/>
      <c r="U30" s="71"/>
    </row>
    <row r="31" spans="1:21" s="57" customFormat="1">
      <c r="A31" s="153"/>
      <c r="B31" s="5" t="s">
        <v>36</v>
      </c>
      <c r="C31" s="10" t="s">
        <v>31</v>
      </c>
      <c r="D31" s="6" t="s">
        <v>35</v>
      </c>
      <c r="E31" s="3"/>
      <c r="F31" s="13">
        <v>1</v>
      </c>
      <c r="G31" s="14">
        <v>3000</v>
      </c>
      <c r="H31" s="114"/>
      <c r="I31" s="3"/>
      <c r="J31" s="8">
        <f t="shared" si="4"/>
        <v>0</v>
      </c>
      <c r="K31" s="9">
        <f t="shared" si="5"/>
        <v>3000</v>
      </c>
      <c r="P31" s="72"/>
      <c r="Q31" s="73"/>
      <c r="R31" s="71"/>
      <c r="S31" s="71"/>
      <c r="T31" s="71"/>
      <c r="U31" s="71"/>
    </row>
    <row r="32" spans="1:21" s="57" customFormat="1">
      <c r="A32" s="153"/>
      <c r="B32" s="5" t="s">
        <v>36</v>
      </c>
      <c r="C32" s="10" t="s">
        <v>32</v>
      </c>
      <c r="D32" s="6"/>
      <c r="E32" s="3"/>
      <c r="F32" s="13">
        <v>30</v>
      </c>
      <c r="G32" s="12"/>
      <c r="H32" s="115"/>
      <c r="I32" s="3"/>
      <c r="J32" s="8">
        <f t="shared" si="4"/>
        <v>0</v>
      </c>
      <c r="K32" s="9">
        <f t="shared" si="5"/>
        <v>0</v>
      </c>
      <c r="P32" s="72"/>
      <c r="Q32" s="73"/>
      <c r="R32" s="71"/>
      <c r="S32" s="71"/>
      <c r="T32" s="71"/>
      <c r="U32" s="71"/>
    </row>
    <row r="33" spans="1:21" s="57" customFormat="1">
      <c r="A33" s="153"/>
      <c r="B33" s="5" t="s">
        <v>36</v>
      </c>
      <c r="C33" s="10" t="s">
        <v>33</v>
      </c>
      <c r="D33" s="6"/>
      <c r="E33" s="3"/>
      <c r="F33" s="13">
        <v>2</v>
      </c>
      <c r="G33" s="12"/>
      <c r="H33" s="115"/>
      <c r="I33" s="3"/>
      <c r="J33" s="8">
        <f t="shared" si="4"/>
        <v>0</v>
      </c>
      <c r="K33" s="9">
        <f t="shared" si="5"/>
        <v>0</v>
      </c>
      <c r="P33" s="72"/>
      <c r="Q33" s="73"/>
      <c r="R33" s="71"/>
      <c r="S33" s="71"/>
      <c r="T33" s="71"/>
      <c r="U33" s="71"/>
    </row>
    <row r="34" spans="1:21" s="57" customFormat="1">
      <c r="A34" s="153"/>
      <c r="B34" s="5" t="s">
        <v>36</v>
      </c>
      <c r="C34" s="15" t="s">
        <v>34</v>
      </c>
      <c r="D34" s="16"/>
      <c r="E34" s="3"/>
      <c r="F34" s="13">
        <v>1</v>
      </c>
      <c r="G34" s="12"/>
      <c r="H34" s="115"/>
      <c r="I34" s="3"/>
      <c r="J34" s="8">
        <f t="shared" si="4"/>
        <v>0</v>
      </c>
      <c r="K34" s="9">
        <f t="shared" si="5"/>
        <v>0</v>
      </c>
      <c r="P34" s="72"/>
      <c r="Q34" s="73"/>
      <c r="R34" s="71"/>
      <c r="S34" s="71"/>
      <c r="T34" s="71"/>
      <c r="U34" s="71"/>
    </row>
    <row r="35" spans="1:21" s="57" customFormat="1" ht="13.5" thickBot="1">
      <c r="A35" s="155"/>
      <c r="B35" s="17" t="s">
        <v>60</v>
      </c>
      <c r="C35" s="18" t="s">
        <v>59</v>
      </c>
      <c r="D35" s="19"/>
      <c r="E35" s="20"/>
      <c r="F35" s="21">
        <v>1</v>
      </c>
      <c r="G35" s="22"/>
      <c r="H35" s="116"/>
      <c r="I35" s="20"/>
      <c r="J35" s="23">
        <f t="shared" si="4"/>
        <v>0</v>
      </c>
      <c r="K35" s="24">
        <f t="shared" si="5"/>
        <v>0</v>
      </c>
      <c r="O35" s="71"/>
      <c r="P35" s="72"/>
      <c r="Q35" s="73"/>
      <c r="R35" s="71"/>
      <c r="S35" s="71"/>
      <c r="T35" s="71"/>
      <c r="U35" s="71"/>
    </row>
    <row r="36" spans="1:21" s="57" customFormat="1" ht="13.5" thickTop="1">
      <c r="A36" s="153" t="s">
        <v>37</v>
      </c>
      <c r="B36" s="25" t="s">
        <v>39</v>
      </c>
      <c r="C36" s="26" t="s">
        <v>65</v>
      </c>
      <c r="D36" s="27" t="s">
        <v>130</v>
      </c>
      <c r="E36" s="28"/>
      <c r="F36" s="29">
        <v>21</v>
      </c>
      <c r="G36" s="30"/>
      <c r="H36" s="117"/>
      <c r="I36" s="28"/>
      <c r="J36" s="31">
        <f t="shared" si="4"/>
        <v>0</v>
      </c>
      <c r="K36" s="32">
        <f t="shared" si="5"/>
        <v>0</v>
      </c>
      <c r="M36" s="57" t="s">
        <v>23</v>
      </c>
      <c r="N36" s="71" t="s">
        <v>130</v>
      </c>
      <c r="O36" s="72">
        <v>21</v>
      </c>
      <c r="P36" s="73"/>
      <c r="Q36" s="71"/>
      <c r="R36" s="71"/>
      <c r="S36" s="71"/>
      <c r="T36" s="71"/>
    </row>
    <row r="37" spans="1:21" s="57" customFormat="1">
      <c r="A37" s="153"/>
      <c r="B37" s="5" t="s">
        <v>39</v>
      </c>
      <c r="C37" s="10" t="s">
        <v>121</v>
      </c>
      <c r="D37" s="6" t="s">
        <v>136</v>
      </c>
      <c r="E37" s="33"/>
      <c r="F37" s="7">
        <v>5</v>
      </c>
      <c r="G37" s="12"/>
      <c r="H37" s="115"/>
      <c r="I37" s="33"/>
      <c r="J37" s="8">
        <f t="shared" si="4"/>
        <v>0</v>
      </c>
      <c r="K37" s="9">
        <f t="shared" si="5"/>
        <v>0</v>
      </c>
      <c r="M37" s="57" t="s">
        <v>23</v>
      </c>
      <c r="N37" s="71" t="s">
        <v>136</v>
      </c>
      <c r="O37" s="72">
        <v>5</v>
      </c>
      <c r="P37" s="73"/>
      <c r="Q37" s="71"/>
      <c r="R37" s="71"/>
      <c r="S37" s="71"/>
      <c r="T37" s="71"/>
    </row>
    <row r="38" spans="1:21" s="57" customFormat="1">
      <c r="A38" s="153"/>
      <c r="B38" s="5" t="s">
        <v>39</v>
      </c>
      <c r="C38" s="10" t="s">
        <v>52</v>
      </c>
      <c r="D38" s="6" t="s">
        <v>128</v>
      </c>
      <c r="E38" s="33"/>
      <c r="F38" s="7">
        <v>7</v>
      </c>
      <c r="G38" s="12"/>
      <c r="H38" s="115"/>
      <c r="I38" s="33"/>
      <c r="J38" s="8">
        <f t="shared" si="4"/>
        <v>0</v>
      </c>
      <c r="K38" s="9">
        <f t="shared" si="5"/>
        <v>0</v>
      </c>
      <c r="M38" s="57" t="s">
        <v>40</v>
      </c>
      <c r="N38" s="71" t="s">
        <v>128</v>
      </c>
      <c r="O38" s="72">
        <v>7</v>
      </c>
      <c r="P38" s="73"/>
      <c r="Q38" s="71"/>
      <c r="R38" s="71"/>
      <c r="S38" s="71"/>
      <c r="T38" s="71"/>
    </row>
    <row r="39" spans="1:21" s="57" customFormat="1">
      <c r="A39" s="153"/>
      <c r="B39" s="5" t="s">
        <v>39</v>
      </c>
      <c r="C39" s="10" t="s">
        <v>28</v>
      </c>
      <c r="D39" s="6" t="s">
        <v>133</v>
      </c>
      <c r="E39" s="33"/>
      <c r="F39" s="7">
        <v>11</v>
      </c>
      <c r="G39" s="12"/>
      <c r="H39" s="115"/>
      <c r="I39" s="33"/>
      <c r="J39" s="8">
        <f t="shared" si="4"/>
        <v>0</v>
      </c>
      <c r="K39" s="9">
        <f t="shared" si="5"/>
        <v>0</v>
      </c>
      <c r="M39" s="57" t="s">
        <v>41</v>
      </c>
      <c r="N39" s="71" t="s">
        <v>133</v>
      </c>
      <c r="O39" s="72">
        <v>11</v>
      </c>
      <c r="P39" s="73"/>
      <c r="Q39" s="71"/>
      <c r="R39" s="71"/>
      <c r="S39" s="71"/>
      <c r="T39" s="71"/>
    </row>
    <row r="40" spans="1:21" s="57" customFormat="1">
      <c r="A40" s="153"/>
      <c r="B40" s="5" t="s">
        <v>39</v>
      </c>
      <c r="C40" s="10" t="s">
        <v>50</v>
      </c>
      <c r="D40" s="6" t="s">
        <v>126</v>
      </c>
      <c r="E40" s="33"/>
      <c r="F40" s="7">
        <v>6</v>
      </c>
      <c r="G40" s="12"/>
      <c r="H40" s="115"/>
      <c r="I40" s="33"/>
      <c r="J40" s="8">
        <f t="shared" si="4"/>
        <v>0</v>
      </c>
      <c r="K40" s="9">
        <f t="shared" si="5"/>
        <v>0</v>
      </c>
      <c r="M40" s="57" t="s">
        <v>42</v>
      </c>
      <c r="N40" s="71" t="s">
        <v>126</v>
      </c>
      <c r="O40" s="72">
        <v>6</v>
      </c>
      <c r="P40" s="73"/>
      <c r="Q40" s="71"/>
      <c r="R40" s="71"/>
      <c r="S40" s="71"/>
      <c r="T40" s="71"/>
    </row>
    <row r="41" spans="1:21" s="57" customFormat="1">
      <c r="A41" s="153"/>
      <c r="B41" s="5" t="s">
        <v>39</v>
      </c>
      <c r="C41" s="10" t="s">
        <v>53</v>
      </c>
      <c r="D41" s="6" t="s">
        <v>129</v>
      </c>
      <c r="E41" s="33"/>
      <c r="F41" s="7">
        <v>30</v>
      </c>
      <c r="G41" s="12"/>
      <c r="H41" s="115"/>
      <c r="I41" s="33"/>
      <c r="J41" s="8">
        <f t="shared" si="4"/>
        <v>0</v>
      </c>
      <c r="K41" s="9">
        <f t="shared" si="5"/>
        <v>0</v>
      </c>
      <c r="M41" s="57" t="s">
        <v>43</v>
      </c>
      <c r="N41" s="71" t="s">
        <v>129</v>
      </c>
      <c r="O41" s="72">
        <v>30</v>
      </c>
      <c r="P41" s="73"/>
      <c r="Q41" s="71"/>
      <c r="R41" s="71"/>
      <c r="S41" s="71"/>
      <c r="T41" s="71"/>
    </row>
    <row r="42" spans="1:21" s="57" customFormat="1">
      <c r="A42" s="153"/>
      <c r="B42" s="5" t="s">
        <v>39</v>
      </c>
      <c r="C42" s="10" t="s">
        <v>52</v>
      </c>
      <c r="D42" s="6" t="s">
        <v>128</v>
      </c>
      <c r="E42" s="33"/>
      <c r="F42" s="7">
        <v>8</v>
      </c>
      <c r="G42" s="12"/>
      <c r="H42" s="115"/>
      <c r="I42" s="33"/>
      <c r="J42" s="8">
        <f t="shared" si="4"/>
        <v>0</v>
      </c>
      <c r="K42" s="9">
        <f t="shared" si="5"/>
        <v>0</v>
      </c>
      <c r="M42" s="57" t="s">
        <v>44</v>
      </c>
      <c r="N42" s="71" t="s">
        <v>128</v>
      </c>
      <c r="O42" s="72">
        <v>8</v>
      </c>
      <c r="P42" s="73"/>
      <c r="Q42" s="71"/>
      <c r="R42" s="71"/>
      <c r="S42" s="71"/>
      <c r="T42" s="71"/>
    </row>
    <row r="43" spans="1:21" s="57" customFormat="1">
      <c r="A43" s="153"/>
      <c r="B43" s="5" t="s">
        <v>39</v>
      </c>
      <c r="C43" s="10" t="s">
        <v>53</v>
      </c>
      <c r="D43" s="6" t="s">
        <v>137</v>
      </c>
      <c r="E43" s="33"/>
      <c r="F43" s="7">
        <v>24</v>
      </c>
      <c r="G43" s="12"/>
      <c r="H43" s="115"/>
      <c r="I43" s="33"/>
      <c r="J43" s="8">
        <f t="shared" si="4"/>
        <v>0</v>
      </c>
      <c r="K43" s="9">
        <f t="shared" si="5"/>
        <v>0</v>
      </c>
      <c r="M43" s="57" t="s">
        <v>45</v>
      </c>
      <c r="N43" s="71" t="s">
        <v>137</v>
      </c>
      <c r="O43" s="72">
        <v>24</v>
      </c>
      <c r="P43" s="73"/>
      <c r="Q43" s="71"/>
      <c r="R43" s="71"/>
      <c r="S43" s="71"/>
      <c r="T43" s="71"/>
    </row>
    <row r="44" spans="1:21" s="57" customFormat="1">
      <c r="A44" s="153"/>
      <c r="B44" s="5" t="s">
        <v>39</v>
      </c>
      <c r="C44" s="10" t="s">
        <v>119</v>
      </c>
      <c r="D44" s="6" t="s">
        <v>127</v>
      </c>
      <c r="E44" s="33"/>
      <c r="F44" s="7">
        <v>6</v>
      </c>
      <c r="G44" s="12"/>
      <c r="H44" s="115"/>
      <c r="I44" s="33"/>
      <c r="J44" s="8">
        <f t="shared" si="4"/>
        <v>0</v>
      </c>
      <c r="K44" s="9">
        <f t="shared" si="5"/>
        <v>0</v>
      </c>
      <c r="M44" s="57" t="s">
        <v>46</v>
      </c>
      <c r="N44" s="71" t="s">
        <v>127</v>
      </c>
      <c r="O44" s="72">
        <v>6</v>
      </c>
      <c r="P44" s="73"/>
      <c r="Q44" s="71"/>
      <c r="R44" s="71"/>
      <c r="S44" s="71"/>
      <c r="T44" s="71"/>
    </row>
    <row r="45" spans="1:21" s="57" customFormat="1">
      <c r="A45" s="153"/>
      <c r="B45" s="5" t="s">
        <v>39</v>
      </c>
      <c r="C45" s="10" t="s">
        <v>28</v>
      </c>
      <c r="D45" s="6" t="s">
        <v>134</v>
      </c>
      <c r="E45" s="33"/>
      <c r="F45" s="7">
        <v>10</v>
      </c>
      <c r="G45" s="12"/>
      <c r="H45" s="115"/>
      <c r="I45" s="33"/>
      <c r="J45" s="8">
        <f t="shared" si="4"/>
        <v>0</v>
      </c>
      <c r="K45" s="9">
        <f t="shared" si="5"/>
        <v>0</v>
      </c>
      <c r="M45" s="57" t="s">
        <v>18</v>
      </c>
      <c r="N45" s="71" t="s">
        <v>134</v>
      </c>
      <c r="O45" s="72">
        <v>10</v>
      </c>
      <c r="P45" s="73"/>
      <c r="Q45" s="71"/>
      <c r="R45" s="71"/>
      <c r="S45" s="71"/>
      <c r="T45" s="71"/>
    </row>
    <row r="46" spans="1:21" s="57" customFormat="1">
      <c r="A46" s="153"/>
      <c r="B46" s="5" t="s">
        <v>39</v>
      </c>
      <c r="C46" s="10" t="s">
        <v>54</v>
      </c>
      <c r="D46" s="6" t="s">
        <v>18</v>
      </c>
      <c r="E46" s="33"/>
      <c r="F46" s="7">
        <v>1</v>
      </c>
      <c r="G46" s="12"/>
      <c r="H46" s="115"/>
      <c r="I46" s="33"/>
      <c r="J46" s="8">
        <f t="shared" si="4"/>
        <v>0</v>
      </c>
      <c r="K46" s="9">
        <f t="shared" si="5"/>
        <v>0</v>
      </c>
      <c r="M46" s="57" t="s">
        <v>47</v>
      </c>
      <c r="N46" s="71" t="s">
        <v>18</v>
      </c>
      <c r="O46" s="72">
        <v>20</v>
      </c>
      <c r="P46" s="73"/>
      <c r="Q46" s="71"/>
      <c r="R46" s="71"/>
      <c r="S46" s="71"/>
      <c r="T46" s="71"/>
    </row>
    <row r="47" spans="1:21" s="57" customFormat="1">
      <c r="A47" s="153"/>
      <c r="B47" s="5" t="s">
        <v>39</v>
      </c>
      <c r="C47" s="10" t="s">
        <v>122</v>
      </c>
      <c r="D47" s="6" t="s">
        <v>138</v>
      </c>
      <c r="E47" s="33"/>
      <c r="F47" s="7">
        <v>1</v>
      </c>
      <c r="G47" s="12"/>
      <c r="H47" s="115"/>
      <c r="I47" s="33"/>
      <c r="J47" s="8">
        <f t="shared" si="4"/>
        <v>0</v>
      </c>
      <c r="K47" s="9">
        <f t="shared" si="5"/>
        <v>0</v>
      </c>
      <c r="M47" s="57" t="s">
        <v>48</v>
      </c>
      <c r="N47" s="71" t="s">
        <v>138</v>
      </c>
      <c r="O47" s="72">
        <v>1</v>
      </c>
      <c r="P47" s="73"/>
      <c r="Q47" s="71"/>
      <c r="R47" s="71"/>
      <c r="S47" s="71"/>
      <c r="T47" s="71"/>
    </row>
    <row r="48" spans="1:21" s="57" customFormat="1">
      <c r="A48" s="153"/>
      <c r="B48" s="5" t="s">
        <v>39</v>
      </c>
      <c r="C48" s="10" t="s">
        <v>55</v>
      </c>
      <c r="D48" s="6"/>
      <c r="E48" s="33"/>
      <c r="F48" s="7">
        <v>1</v>
      </c>
      <c r="G48" s="12"/>
      <c r="H48" s="115"/>
      <c r="I48" s="33"/>
      <c r="J48" s="8">
        <f t="shared" si="4"/>
        <v>0</v>
      </c>
      <c r="K48" s="9">
        <f t="shared" si="5"/>
        <v>0</v>
      </c>
      <c r="M48" s="57" t="s">
        <v>18</v>
      </c>
      <c r="O48" s="71" t="s">
        <v>139</v>
      </c>
      <c r="P48" s="73"/>
      <c r="Q48" s="71"/>
      <c r="R48" s="71"/>
      <c r="S48" s="71"/>
      <c r="T48" s="71"/>
    </row>
    <row r="49" spans="1:21" s="57" customFormat="1">
      <c r="A49" s="153"/>
      <c r="B49" s="5" t="s">
        <v>112</v>
      </c>
      <c r="C49" s="10" t="s">
        <v>68</v>
      </c>
      <c r="D49" s="6" t="s">
        <v>140</v>
      </c>
      <c r="E49" s="33"/>
      <c r="F49" s="7">
        <v>1</v>
      </c>
      <c r="G49" s="12"/>
      <c r="H49" s="115"/>
      <c r="I49" s="33"/>
      <c r="J49" s="8">
        <f t="shared" si="4"/>
        <v>0</v>
      </c>
      <c r="K49" s="9">
        <f t="shared" si="5"/>
        <v>0</v>
      </c>
      <c r="O49" s="71"/>
      <c r="P49" s="72"/>
      <c r="Q49" s="73"/>
      <c r="R49" s="71"/>
      <c r="S49" s="71"/>
      <c r="T49" s="71"/>
      <c r="U49" s="71"/>
    </row>
    <row r="50" spans="1:21" s="57" customFormat="1">
      <c r="A50" s="153"/>
      <c r="B50" s="5" t="s">
        <v>56</v>
      </c>
      <c r="C50" s="10" t="s">
        <v>31</v>
      </c>
      <c r="D50" s="6" t="s">
        <v>35</v>
      </c>
      <c r="E50" s="33"/>
      <c r="F50" s="11">
        <v>1</v>
      </c>
      <c r="G50" s="14">
        <v>6500</v>
      </c>
      <c r="H50" s="115"/>
      <c r="I50" s="33"/>
      <c r="J50" s="8">
        <f t="shared" si="4"/>
        <v>0</v>
      </c>
      <c r="K50" s="9">
        <f t="shared" si="5"/>
        <v>6500</v>
      </c>
      <c r="O50" s="71"/>
      <c r="P50" s="72"/>
      <c r="Q50" s="73"/>
      <c r="R50" s="71"/>
      <c r="S50" s="71"/>
      <c r="T50" s="71"/>
      <c r="U50" s="71"/>
    </row>
    <row r="51" spans="1:21" s="57" customFormat="1">
      <c r="A51" s="153"/>
      <c r="B51" s="5" t="s">
        <v>56</v>
      </c>
      <c r="C51" s="10" t="s">
        <v>33</v>
      </c>
      <c r="D51" s="6"/>
      <c r="E51" s="33"/>
      <c r="F51" s="11">
        <v>1</v>
      </c>
      <c r="G51" s="12"/>
      <c r="H51" s="115"/>
      <c r="I51" s="33"/>
      <c r="J51" s="8">
        <f t="shared" si="4"/>
        <v>0</v>
      </c>
      <c r="K51" s="9">
        <f t="shared" si="5"/>
        <v>0</v>
      </c>
      <c r="O51" s="71"/>
      <c r="P51" s="72"/>
      <c r="Q51" s="73"/>
      <c r="R51" s="71"/>
      <c r="S51" s="71"/>
      <c r="T51" s="71"/>
      <c r="U51" s="71"/>
    </row>
    <row r="52" spans="1:21" s="57" customFormat="1">
      <c r="A52" s="153"/>
      <c r="B52" s="5" t="s">
        <v>56</v>
      </c>
      <c r="C52" s="10" t="s">
        <v>34</v>
      </c>
      <c r="D52" s="6"/>
      <c r="E52" s="33"/>
      <c r="F52" s="11">
        <v>1</v>
      </c>
      <c r="G52" s="12"/>
      <c r="H52" s="115"/>
      <c r="I52" s="33"/>
      <c r="J52" s="8">
        <f t="shared" si="4"/>
        <v>0</v>
      </c>
      <c r="K52" s="9">
        <f t="shared" si="5"/>
        <v>0</v>
      </c>
      <c r="O52" s="71"/>
      <c r="P52" s="72"/>
      <c r="Q52" s="73"/>
      <c r="R52" s="71"/>
      <c r="S52" s="71"/>
      <c r="T52" s="71"/>
      <c r="U52" s="71"/>
    </row>
    <row r="53" spans="1:21" s="57" customFormat="1">
      <c r="A53" s="153"/>
      <c r="B53" s="5" t="s">
        <v>56</v>
      </c>
      <c r="C53" s="10" t="s">
        <v>106</v>
      </c>
      <c r="D53" s="6"/>
      <c r="E53" s="33"/>
      <c r="F53" s="11">
        <v>50</v>
      </c>
      <c r="G53" s="12"/>
      <c r="H53" s="115"/>
      <c r="I53" s="33"/>
      <c r="J53" s="8">
        <f t="shared" si="4"/>
        <v>0</v>
      </c>
      <c r="K53" s="9">
        <f t="shared" si="5"/>
        <v>0</v>
      </c>
      <c r="O53" s="71"/>
      <c r="P53" s="72"/>
      <c r="Q53" s="73"/>
      <c r="R53" s="71"/>
      <c r="S53" s="71"/>
      <c r="T53" s="71"/>
      <c r="U53" s="71"/>
    </row>
    <row r="54" spans="1:21" s="57" customFormat="1">
      <c r="A54" s="153"/>
      <c r="B54" s="5" t="s">
        <v>56</v>
      </c>
      <c r="C54" s="10" t="s">
        <v>57</v>
      </c>
      <c r="D54" s="6"/>
      <c r="E54" s="33"/>
      <c r="F54" s="11">
        <v>30</v>
      </c>
      <c r="G54" s="12"/>
      <c r="H54" s="115"/>
      <c r="I54" s="33"/>
      <c r="J54" s="8">
        <f t="shared" si="4"/>
        <v>0</v>
      </c>
      <c r="K54" s="9">
        <f t="shared" si="5"/>
        <v>0</v>
      </c>
      <c r="O54" s="71"/>
      <c r="P54" s="72"/>
      <c r="Q54" s="73"/>
      <c r="R54" s="71"/>
      <c r="S54" s="71"/>
      <c r="T54" s="71"/>
      <c r="U54" s="71"/>
    </row>
    <row r="55" spans="1:21" s="57" customFormat="1">
      <c r="A55" s="153"/>
      <c r="B55" s="5" t="s">
        <v>61</v>
      </c>
      <c r="C55" s="10" t="s">
        <v>58</v>
      </c>
      <c r="D55" s="6"/>
      <c r="E55" s="33"/>
      <c r="F55" s="11">
        <v>1</v>
      </c>
      <c r="G55" s="12"/>
      <c r="H55" s="115"/>
      <c r="I55" s="33"/>
      <c r="J55" s="8">
        <f t="shared" si="4"/>
        <v>0</v>
      </c>
      <c r="K55" s="9">
        <f t="shared" si="5"/>
        <v>0</v>
      </c>
      <c r="O55" s="71"/>
      <c r="P55" s="72"/>
      <c r="Q55" s="73"/>
      <c r="R55" s="71"/>
      <c r="S55" s="71"/>
      <c r="T55" s="71"/>
      <c r="U55" s="71"/>
    </row>
    <row r="56" spans="1:21" s="57" customFormat="1" ht="13.5" thickBot="1">
      <c r="A56" s="155"/>
      <c r="B56" s="17" t="s">
        <v>62</v>
      </c>
      <c r="C56" s="18" t="s">
        <v>59</v>
      </c>
      <c r="D56" s="19"/>
      <c r="E56" s="20"/>
      <c r="F56" s="21">
        <v>1</v>
      </c>
      <c r="G56" s="22"/>
      <c r="H56" s="116"/>
      <c r="I56" s="20"/>
      <c r="J56" s="23">
        <f t="shared" si="4"/>
        <v>0</v>
      </c>
      <c r="K56" s="24">
        <f t="shared" si="5"/>
        <v>0</v>
      </c>
      <c r="O56" s="71"/>
      <c r="P56" s="72"/>
      <c r="Q56" s="73"/>
      <c r="R56" s="71"/>
      <c r="S56" s="71"/>
      <c r="T56" s="71"/>
      <c r="U56" s="71"/>
    </row>
    <row r="57" spans="1:21" s="57" customFormat="1" ht="13.5" thickTop="1">
      <c r="A57" s="153" t="s">
        <v>66</v>
      </c>
      <c r="B57" s="25" t="s">
        <v>67</v>
      </c>
      <c r="C57" s="26" t="s">
        <v>65</v>
      </c>
      <c r="D57" s="27" t="s">
        <v>130</v>
      </c>
      <c r="E57" s="28"/>
      <c r="F57" s="34">
        <v>16</v>
      </c>
      <c r="G57" s="30"/>
      <c r="H57" s="117"/>
      <c r="I57" s="28"/>
      <c r="J57" s="31">
        <f t="shared" si="4"/>
        <v>0</v>
      </c>
      <c r="K57" s="32">
        <f t="shared" si="5"/>
        <v>0</v>
      </c>
      <c r="M57" s="57" t="s">
        <v>63</v>
      </c>
      <c r="N57" s="57" t="s">
        <v>130</v>
      </c>
      <c r="O57" s="71">
        <v>16</v>
      </c>
      <c r="P57" s="72"/>
      <c r="Q57" s="73"/>
      <c r="R57" s="71"/>
      <c r="S57" s="71"/>
      <c r="T57" s="71"/>
      <c r="U57" s="71"/>
    </row>
    <row r="58" spans="1:21" s="57" customFormat="1">
      <c r="A58" s="153"/>
      <c r="B58" s="25" t="s">
        <v>67</v>
      </c>
      <c r="C58" s="10" t="s">
        <v>52</v>
      </c>
      <c r="D58" s="6" t="s">
        <v>128</v>
      </c>
      <c r="E58" s="33"/>
      <c r="F58" s="11">
        <v>7</v>
      </c>
      <c r="G58" s="12"/>
      <c r="H58" s="115"/>
      <c r="I58" s="33"/>
      <c r="J58" s="8">
        <f t="shared" si="4"/>
        <v>0</v>
      </c>
      <c r="K58" s="9">
        <f t="shared" si="5"/>
        <v>0</v>
      </c>
      <c r="M58" s="57" t="s">
        <v>44</v>
      </c>
      <c r="N58" s="57" t="s">
        <v>128</v>
      </c>
      <c r="O58" s="71">
        <v>7</v>
      </c>
      <c r="P58" s="72"/>
      <c r="Q58" s="73"/>
      <c r="R58" s="71"/>
      <c r="S58" s="71"/>
      <c r="T58" s="71"/>
      <c r="U58" s="71"/>
    </row>
    <row r="59" spans="1:21" s="57" customFormat="1">
      <c r="A59" s="153"/>
      <c r="B59" s="25" t="s">
        <v>67</v>
      </c>
      <c r="C59" s="10" t="s">
        <v>28</v>
      </c>
      <c r="D59" s="6" t="s">
        <v>133</v>
      </c>
      <c r="E59" s="33"/>
      <c r="F59" s="11">
        <v>3</v>
      </c>
      <c r="G59" s="12"/>
      <c r="H59" s="115"/>
      <c r="I59" s="33"/>
      <c r="J59" s="8">
        <f t="shared" si="4"/>
        <v>0</v>
      </c>
      <c r="K59" s="9">
        <f t="shared" si="5"/>
        <v>0</v>
      </c>
      <c r="M59" s="57" t="s">
        <v>18</v>
      </c>
      <c r="N59" s="57" t="s">
        <v>133</v>
      </c>
      <c r="O59" s="71">
        <v>3</v>
      </c>
      <c r="P59" s="72"/>
      <c r="Q59" s="73"/>
      <c r="R59" s="71"/>
      <c r="S59" s="71"/>
      <c r="T59" s="71"/>
      <c r="U59" s="71"/>
    </row>
    <row r="60" spans="1:21" s="57" customFormat="1">
      <c r="A60" s="153"/>
      <c r="B60" s="25" t="s">
        <v>67</v>
      </c>
      <c r="C60" s="10" t="s">
        <v>28</v>
      </c>
      <c r="D60" s="6" t="s">
        <v>134</v>
      </c>
      <c r="E60" s="33"/>
      <c r="F60" s="11">
        <v>4</v>
      </c>
      <c r="G60" s="12"/>
      <c r="H60" s="115"/>
      <c r="I60" s="33"/>
      <c r="J60" s="8">
        <f t="shared" si="4"/>
        <v>0</v>
      </c>
      <c r="K60" s="9">
        <f t="shared" si="5"/>
        <v>0</v>
      </c>
      <c r="N60" s="57" t="s">
        <v>134</v>
      </c>
      <c r="O60" s="71">
        <v>4</v>
      </c>
      <c r="P60" s="72"/>
      <c r="Q60" s="73"/>
      <c r="R60" s="71"/>
      <c r="S60" s="71"/>
      <c r="T60" s="71"/>
      <c r="U60" s="71"/>
    </row>
    <row r="61" spans="1:21" s="57" customFormat="1">
      <c r="A61" s="153"/>
      <c r="B61" s="25" t="s">
        <v>67</v>
      </c>
      <c r="C61" s="10" t="s">
        <v>51</v>
      </c>
      <c r="D61" s="6" t="s">
        <v>141</v>
      </c>
      <c r="E61" s="33"/>
      <c r="F61" s="11">
        <v>8</v>
      </c>
      <c r="G61" s="12"/>
      <c r="H61" s="115"/>
      <c r="I61" s="33"/>
      <c r="J61" s="8">
        <f t="shared" si="4"/>
        <v>0</v>
      </c>
      <c r="K61" s="9">
        <f t="shared" si="5"/>
        <v>0</v>
      </c>
      <c r="M61" s="57" t="s">
        <v>64</v>
      </c>
      <c r="N61" s="57" t="s">
        <v>141</v>
      </c>
      <c r="O61" s="71">
        <v>8</v>
      </c>
      <c r="P61" s="72"/>
      <c r="Q61" s="73"/>
      <c r="R61" s="71"/>
      <c r="S61" s="71"/>
      <c r="T61" s="71"/>
      <c r="U61" s="71"/>
    </row>
    <row r="62" spans="1:21" s="57" customFormat="1">
      <c r="A62" s="153"/>
      <c r="B62" s="25" t="s">
        <v>67</v>
      </c>
      <c r="C62" s="10" t="s">
        <v>53</v>
      </c>
      <c r="D62" s="6" t="s">
        <v>129</v>
      </c>
      <c r="E62" s="33"/>
      <c r="F62" s="11">
        <v>7</v>
      </c>
      <c r="G62" s="12"/>
      <c r="H62" s="115"/>
      <c r="I62" s="33"/>
      <c r="J62" s="8">
        <f t="shared" si="4"/>
        <v>0</v>
      </c>
      <c r="K62" s="9">
        <f t="shared" si="5"/>
        <v>0</v>
      </c>
      <c r="M62" s="57" t="s">
        <v>18</v>
      </c>
      <c r="N62" s="57" t="s">
        <v>129</v>
      </c>
      <c r="O62" s="71">
        <v>7</v>
      </c>
      <c r="P62" s="72"/>
      <c r="Q62" s="73"/>
      <c r="R62" s="71"/>
      <c r="S62" s="71"/>
      <c r="T62" s="71"/>
      <c r="U62" s="71"/>
    </row>
    <row r="63" spans="1:21" s="57" customFormat="1">
      <c r="A63" s="153"/>
      <c r="B63" s="25" t="s">
        <v>67</v>
      </c>
      <c r="C63" s="10" t="s">
        <v>54</v>
      </c>
      <c r="D63" s="6" t="s">
        <v>18</v>
      </c>
      <c r="E63" s="33"/>
      <c r="F63" s="11">
        <v>1</v>
      </c>
      <c r="G63" s="12"/>
      <c r="H63" s="115"/>
      <c r="I63" s="33"/>
      <c r="J63" s="8">
        <f t="shared" si="4"/>
        <v>0</v>
      </c>
      <c r="K63" s="9">
        <f t="shared" si="5"/>
        <v>0</v>
      </c>
      <c r="M63" s="57" t="s">
        <v>47</v>
      </c>
      <c r="O63" s="71">
        <v>15</v>
      </c>
      <c r="P63" s="72"/>
      <c r="Q63" s="73"/>
      <c r="R63" s="71"/>
      <c r="S63" s="71"/>
      <c r="T63" s="71"/>
      <c r="U63" s="71"/>
    </row>
    <row r="64" spans="1:21" s="57" customFormat="1">
      <c r="A64" s="153"/>
      <c r="B64" s="25" t="s">
        <v>67</v>
      </c>
      <c r="C64" s="10" t="s">
        <v>68</v>
      </c>
      <c r="D64" s="6" t="s">
        <v>140</v>
      </c>
      <c r="E64" s="33"/>
      <c r="F64" s="11">
        <v>1</v>
      </c>
      <c r="G64" s="12"/>
      <c r="H64" s="115"/>
      <c r="I64" s="33"/>
      <c r="J64" s="8">
        <f t="shared" si="4"/>
        <v>0</v>
      </c>
      <c r="K64" s="9">
        <f t="shared" si="5"/>
        <v>0</v>
      </c>
      <c r="O64" s="71"/>
      <c r="P64" s="72"/>
      <c r="Q64" s="73"/>
      <c r="R64" s="71"/>
      <c r="S64" s="71"/>
      <c r="T64" s="71"/>
      <c r="U64" s="71"/>
    </row>
    <row r="65" spans="1:21" s="57" customFormat="1">
      <c r="A65" s="153"/>
      <c r="B65" s="25" t="s">
        <v>69</v>
      </c>
      <c r="C65" s="10" t="s">
        <v>31</v>
      </c>
      <c r="D65" s="6" t="s">
        <v>35</v>
      </c>
      <c r="E65" s="33"/>
      <c r="F65" s="11">
        <v>1</v>
      </c>
      <c r="G65" s="14">
        <v>1250</v>
      </c>
      <c r="H65" s="115"/>
      <c r="I65" s="33"/>
      <c r="J65" s="8">
        <f t="shared" si="4"/>
        <v>0</v>
      </c>
      <c r="K65" s="9">
        <f t="shared" si="5"/>
        <v>1250</v>
      </c>
      <c r="M65" s="72"/>
      <c r="N65" s="73"/>
      <c r="O65" s="71"/>
      <c r="P65" s="71"/>
      <c r="Q65" s="71"/>
      <c r="R65" s="71"/>
    </row>
    <row r="66" spans="1:21" s="57" customFormat="1">
      <c r="A66" s="153"/>
      <c r="B66" s="25" t="s">
        <v>69</v>
      </c>
      <c r="C66" s="10" t="s">
        <v>34</v>
      </c>
      <c r="D66" s="6"/>
      <c r="E66" s="33"/>
      <c r="F66" s="11">
        <v>1</v>
      </c>
      <c r="G66" s="12"/>
      <c r="H66" s="115"/>
      <c r="I66" s="33"/>
      <c r="J66" s="8">
        <f t="shared" si="4"/>
        <v>0</v>
      </c>
      <c r="K66" s="9">
        <f t="shared" si="5"/>
        <v>0</v>
      </c>
      <c r="O66" s="71"/>
      <c r="P66" s="72"/>
      <c r="Q66" s="73"/>
      <c r="R66" s="71"/>
      <c r="S66" s="71"/>
      <c r="T66" s="71"/>
      <c r="U66" s="71"/>
    </row>
    <row r="67" spans="1:21" s="57" customFormat="1">
      <c r="A67" s="153"/>
      <c r="B67" s="5" t="s">
        <v>111</v>
      </c>
      <c r="C67" s="10" t="s">
        <v>106</v>
      </c>
      <c r="D67" s="6"/>
      <c r="E67" s="33"/>
      <c r="F67" s="11">
        <v>10</v>
      </c>
      <c r="G67" s="12"/>
      <c r="H67" s="115"/>
      <c r="I67" s="33"/>
      <c r="J67" s="8">
        <f t="shared" si="4"/>
        <v>0</v>
      </c>
      <c r="K67" s="9">
        <f t="shared" si="5"/>
        <v>0</v>
      </c>
      <c r="O67" s="71"/>
      <c r="P67" s="72"/>
      <c r="Q67" s="73"/>
      <c r="R67" s="71"/>
      <c r="S67" s="71"/>
      <c r="T67" s="71"/>
      <c r="U67" s="71"/>
    </row>
    <row r="68" spans="1:21" s="57" customFormat="1">
      <c r="A68" s="153"/>
      <c r="B68" s="5" t="s">
        <v>111</v>
      </c>
      <c r="C68" s="10" t="s">
        <v>57</v>
      </c>
      <c r="D68" s="6"/>
      <c r="E68" s="33"/>
      <c r="F68" s="11">
        <v>10</v>
      </c>
      <c r="G68" s="12"/>
      <c r="H68" s="115"/>
      <c r="I68" s="33"/>
      <c r="J68" s="8">
        <f t="shared" si="4"/>
        <v>0</v>
      </c>
      <c r="K68" s="9">
        <f t="shared" si="5"/>
        <v>0</v>
      </c>
      <c r="O68" s="71"/>
      <c r="P68" s="72"/>
      <c r="Q68" s="73"/>
      <c r="R68" s="71"/>
      <c r="S68" s="71"/>
      <c r="T68" s="71"/>
      <c r="U68" s="71"/>
    </row>
    <row r="69" spans="1:21" s="57" customFormat="1">
      <c r="A69" s="153"/>
      <c r="B69" s="25" t="s">
        <v>70</v>
      </c>
      <c r="C69" s="10" t="s">
        <v>58</v>
      </c>
      <c r="D69" s="6"/>
      <c r="E69" s="33"/>
      <c r="F69" s="11">
        <v>1</v>
      </c>
      <c r="G69" s="12"/>
      <c r="H69" s="115"/>
      <c r="I69" s="33"/>
      <c r="J69" s="8">
        <f t="shared" si="4"/>
        <v>0</v>
      </c>
      <c r="K69" s="9">
        <f t="shared" si="5"/>
        <v>0</v>
      </c>
      <c r="O69" s="71"/>
      <c r="P69" s="72"/>
      <c r="Q69" s="73"/>
      <c r="R69" s="71"/>
      <c r="S69" s="71"/>
      <c r="T69" s="71"/>
      <c r="U69" s="71"/>
    </row>
    <row r="70" spans="1:21" s="57" customFormat="1" ht="13.5" thickBot="1">
      <c r="A70" s="155"/>
      <c r="B70" s="17" t="s">
        <v>71</v>
      </c>
      <c r="C70" s="18" t="s">
        <v>59</v>
      </c>
      <c r="D70" s="19"/>
      <c r="E70" s="20"/>
      <c r="F70" s="21">
        <v>1</v>
      </c>
      <c r="G70" s="22"/>
      <c r="H70" s="116"/>
      <c r="I70" s="20"/>
      <c r="J70" s="23">
        <f t="shared" si="4"/>
        <v>0</v>
      </c>
      <c r="K70" s="24">
        <f t="shared" si="5"/>
        <v>0</v>
      </c>
      <c r="O70" s="71"/>
      <c r="P70" s="72"/>
      <c r="Q70" s="73"/>
      <c r="R70" s="71"/>
      <c r="S70" s="71"/>
      <c r="T70" s="71"/>
      <c r="U70" s="71"/>
    </row>
    <row r="71" spans="1:21" s="57" customFormat="1" ht="13.5" thickTop="1">
      <c r="A71" s="153" t="s">
        <v>72</v>
      </c>
      <c r="B71" s="25" t="s">
        <v>77</v>
      </c>
      <c r="C71" s="26" t="s">
        <v>123</v>
      </c>
      <c r="D71" s="27" t="s">
        <v>142</v>
      </c>
      <c r="E71" s="28"/>
      <c r="F71" s="34">
        <v>5</v>
      </c>
      <c r="G71" s="30"/>
      <c r="H71" s="117"/>
      <c r="I71" s="28"/>
      <c r="J71" s="31">
        <f t="shared" si="4"/>
        <v>0</v>
      </c>
      <c r="K71" s="32">
        <f t="shared" si="5"/>
        <v>0</v>
      </c>
      <c r="M71" s="57" t="s">
        <v>73</v>
      </c>
      <c r="N71" s="57" t="s">
        <v>142</v>
      </c>
      <c r="O71" s="71">
        <v>5</v>
      </c>
      <c r="P71" s="72"/>
      <c r="Q71" s="73"/>
      <c r="R71" s="71"/>
      <c r="S71" s="71"/>
      <c r="T71" s="71"/>
      <c r="U71" s="71"/>
    </row>
    <row r="72" spans="1:21" s="57" customFormat="1">
      <c r="A72" s="153"/>
      <c r="B72" s="25" t="s">
        <v>77</v>
      </c>
      <c r="C72" s="10" t="s">
        <v>124</v>
      </c>
      <c r="D72" s="6" t="s">
        <v>143</v>
      </c>
      <c r="E72" s="33"/>
      <c r="F72" s="11">
        <v>4</v>
      </c>
      <c r="G72" s="12"/>
      <c r="H72" s="115"/>
      <c r="I72" s="33"/>
      <c r="J72" s="8">
        <f t="shared" si="4"/>
        <v>0</v>
      </c>
      <c r="K72" s="9">
        <f t="shared" si="5"/>
        <v>0</v>
      </c>
      <c r="M72" s="57" t="s">
        <v>74</v>
      </c>
      <c r="N72" s="57" t="s">
        <v>143</v>
      </c>
      <c r="O72" s="71">
        <v>4</v>
      </c>
      <c r="P72" s="72"/>
      <c r="Q72" s="73"/>
      <c r="R72" s="71"/>
      <c r="S72" s="71"/>
      <c r="T72" s="71"/>
      <c r="U72" s="71"/>
    </row>
    <row r="73" spans="1:21" s="57" customFormat="1">
      <c r="A73" s="153"/>
      <c r="B73" s="25" t="s">
        <v>77</v>
      </c>
      <c r="C73" s="10" t="s">
        <v>54</v>
      </c>
      <c r="D73" s="6" t="s">
        <v>18</v>
      </c>
      <c r="E73" s="33"/>
      <c r="F73" s="11">
        <v>1</v>
      </c>
      <c r="G73" s="12"/>
      <c r="H73" s="115"/>
      <c r="I73" s="33"/>
      <c r="J73" s="8">
        <f t="shared" si="4"/>
        <v>0</v>
      </c>
      <c r="K73" s="9">
        <f t="shared" si="5"/>
        <v>0</v>
      </c>
      <c r="M73" s="57" t="s">
        <v>47</v>
      </c>
      <c r="O73" s="71">
        <v>3</v>
      </c>
      <c r="P73" s="72"/>
      <c r="Q73" s="73"/>
      <c r="R73" s="71"/>
      <c r="S73" s="71"/>
      <c r="T73" s="71"/>
      <c r="U73" s="71"/>
    </row>
    <row r="74" spans="1:21" s="57" customFormat="1">
      <c r="A74" s="153"/>
      <c r="B74" s="25" t="s">
        <v>78</v>
      </c>
      <c r="C74" s="10" t="s">
        <v>31</v>
      </c>
      <c r="D74" s="6" t="s">
        <v>35</v>
      </c>
      <c r="E74" s="33"/>
      <c r="F74" s="11">
        <v>1</v>
      </c>
      <c r="G74" s="14">
        <v>250</v>
      </c>
      <c r="H74" s="115"/>
      <c r="I74" s="33"/>
      <c r="J74" s="8">
        <f t="shared" si="4"/>
        <v>0</v>
      </c>
      <c r="K74" s="9">
        <f t="shared" si="5"/>
        <v>250</v>
      </c>
      <c r="O74" s="71"/>
      <c r="P74" s="72"/>
      <c r="Q74" s="73"/>
      <c r="R74" s="71"/>
      <c r="S74" s="71"/>
      <c r="T74" s="71"/>
      <c r="U74" s="71"/>
    </row>
    <row r="75" spans="1:21" s="57" customFormat="1">
      <c r="A75" s="153"/>
      <c r="B75" s="25" t="s">
        <v>78</v>
      </c>
      <c r="C75" s="10" t="s">
        <v>75</v>
      </c>
      <c r="D75" s="6"/>
      <c r="E75" s="33"/>
      <c r="F75" s="11">
        <v>1</v>
      </c>
      <c r="G75" s="12"/>
      <c r="H75" s="115"/>
      <c r="I75" s="33"/>
      <c r="J75" s="8">
        <f t="shared" si="4"/>
        <v>0</v>
      </c>
      <c r="K75" s="9">
        <f t="shared" si="5"/>
        <v>0</v>
      </c>
      <c r="O75" s="71"/>
      <c r="P75" s="72"/>
      <c r="Q75" s="73"/>
      <c r="R75" s="71"/>
      <c r="S75" s="71"/>
      <c r="T75" s="71"/>
      <c r="U75" s="71"/>
    </row>
    <row r="76" spans="1:21" s="57" customFormat="1">
      <c r="A76" s="153"/>
      <c r="B76" s="5" t="s">
        <v>110</v>
      </c>
      <c r="C76" s="10" t="s">
        <v>106</v>
      </c>
      <c r="D76" s="6"/>
      <c r="E76" s="33"/>
      <c r="F76" s="11">
        <v>5</v>
      </c>
      <c r="G76" s="12"/>
      <c r="H76" s="115"/>
      <c r="I76" s="33"/>
      <c r="J76" s="8">
        <f t="shared" si="4"/>
        <v>0</v>
      </c>
      <c r="K76" s="9">
        <f t="shared" si="5"/>
        <v>0</v>
      </c>
      <c r="O76" s="71"/>
      <c r="P76" s="72"/>
      <c r="Q76" s="73"/>
      <c r="R76" s="71"/>
      <c r="S76" s="71"/>
      <c r="T76" s="71"/>
      <c r="U76" s="71"/>
    </row>
    <row r="77" spans="1:21" s="57" customFormat="1">
      <c r="A77" s="153"/>
      <c r="B77" s="5" t="s">
        <v>110</v>
      </c>
      <c r="C77" s="10" t="s">
        <v>57</v>
      </c>
      <c r="D77" s="6"/>
      <c r="E77" s="33"/>
      <c r="F77" s="11">
        <v>10</v>
      </c>
      <c r="G77" s="12"/>
      <c r="H77" s="115"/>
      <c r="I77" s="33"/>
      <c r="J77" s="8">
        <f t="shared" si="4"/>
        <v>0</v>
      </c>
      <c r="K77" s="9">
        <f t="shared" si="5"/>
        <v>0</v>
      </c>
      <c r="O77" s="71"/>
      <c r="P77" s="72"/>
      <c r="Q77" s="73"/>
      <c r="R77" s="71"/>
      <c r="S77" s="71"/>
      <c r="T77" s="71"/>
      <c r="U77" s="71"/>
    </row>
    <row r="78" spans="1:21" s="57" customFormat="1">
      <c r="A78" s="153"/>
      <c r="B78" s="25" t="s">
        <v>79</v>
      </c>
      <c r="C78" s="10" t="s">
        <v>58</v>
      </c>
      <c r="D78" s="6"/>
      <c r="E78" s="33"/>
      <c r="F78" s="11">
        <v>1</v>
      </c>
      <c r="G78" s="12"/>
      <c r="H78" s="115"/>
      <c r="I78" s="33"/>
      <c r="J78" s="8">
        <f t="shared" si="4"/>
        <v>0</v>
      </c>
      <c r="K78" s="9">
        <f t="shared" si="5"/>
        <v>0</v>
      </c>
      <c r="O78" s="71"/>
      <c r="P78" s="72"/>
      <c r="Q78" s="73"/>
      <c r="R78" s="71"/>
      <c r="S78" s="71"/>
      <c r="T78" s="71"/>
      <c r="U78" s="71"/>
    </row>
    <row r="79" spans="1:21" s="57" customFormat="1" ht="13.5" thickBot="1">
      <c r="A79" s="155"/>
      <c r="B79" s="17" t="s">
        <v>80</v>
      </c>
      <c r="C79" s="18" t="s">
        <v>59</v>
      </c>
      <c r="D79" s="19"/>
      <c r="E79" s="20"/>
      <c r="F79" s="21">
        <v>1</v>
      </c>
      <c r="G79" s="22"/>
      <c r="H79" s="116"/>
      <c r="I79" s="20"/>
      <c r="J79" s="23">
        <f t="shared" si="4"/>
        <v>0</v>
      </c>
      <c r="K79" s="24">
        <f t="shared" si="5"/>
        <v>0</v>
      </c>
      <c r="O79" s="71"/>
      <c r="P79" s="72"/>
      <c r="Q79" s="73"/>
      <c r="R79" s="71"/>
      <c r="S79" s="71"/>
      <c r="T79" s="71"/>
      <c r="U79" s="71"/>
    </row>
    <row r="80" spans="1:21" s="57" customFormat="1" ht="13.5" thickTop="1">
      <c r="A80" s="153" t="s">
        <v>76</v>
      </c>
      <c r="B80" s="25" t="s">
        <v>81</v>
      </c>
      <c r="C80" s="26" t="s">
        <v>123</v>
      </c>
      <c r="D80" s="27" t="s">
        <v>142</v>
      </c>
      <c r="E80" s="28"/>
      <c r="F80" s="34">
        <v>5</v>
      </c>
      <c r="G80" s="30"/>
      <c r="H80" s="117"/>
      <c r="I80" s="28"/>
      <c r="J80" s="31">
        <f t="shared" si="4"/>
        <v>0</v>
      </c>
      <c r="K80" s="32">
        <f t="shared" si="5"/>
        <v>0</v>
      </c>
      <c r="M80" s="57" t="s">
        <v>73</v>
      </c>
      <c r="N80" s="57" t="s">
        <v>142</v>
      </c>
      <c r="O80" s="71">
        <v>5</v>
      </c>
      <c r="P80" s="72"/>
      <c r="Q80" s="73"/>
      <c r="R80" s="71"/>
      <c r="S80" s="71"/>
      <c r="T80" s="71"/>
      <c r="U80" s="71"/>
    </row>
    <row r="81" spans="1:21" s="57" customFormat="1">
      <c r="A81" s="153"/>
      <c r="B81" s="25" t="s">
        <v>81</v>
      </c>
      <c r="C81" s="10" t="s">
        <v>124</v>
      </c>
      <c r="D81" s="6" t="s">
        <v>143</v>
      </c>
      <c r="E81" s="33"/>
      <c r="F81" s="11">
        <v>4</v>
      </c>
      <c r="G81" s="12"/>
      <c r="H81" s="115"/>
      <c r="I81" s="33"/>
      <c r="J81" s="8">
        <f t="shared" si="4"/>
        <v>0</v>
      </c>
      <c r="K81" s="9">
        <f t="shared" si="5"/>
        <v>0</v>
      </c>
      <c r="M81" s="57" t="s">
        <v>74</v>
      </c>
      <c r="N81" s="57" t="s">
        <v>143</v>
      </c>
      <c r="O81" s="71">
        <v>4</v>
      </c>
      <c r="P81" s="72"/>
      <c r="Q81" s="73"/>
      <c r="R81" s="71"/>
      <c r="S81" s="71"/>
      <c r="T81" s="71"/>
      <c r="U81" s="71"/>
    </row>
    <row r="82" spans="1:21" s="57" customFormat="1">
      <c r="A82" s="153"/>
      <c r="B82" s="25" t="s">
        <v>81</v>
      </c>
      <c r="C82" s="10" t="s">
        <v>54</v>
      </c>
      <c r="D82" s="6" t="s">
        <v>18</v>
      </c>
      <c r="E82" s="33"/>
      <c r="F82" s="11">
        <v>1</v>
      </c>
      <c r="G82" s="12"/>
      <c r="H82" s="115"/>
      <c r="I82" s="33"/>
      <c r="J82" s="8">
        <f t="shared" si="4"/>
        <v>0</v>
      </c>
      <c r="K82" s="9">
        <f t="shared" si="5"/>
        <v>0</v>
      </c>
      <c r="M82" s="57" t="s">
        <v>47</v>
      </c>
      <c r="O82" s="71">
        <v>3</v>
      </c>
      <c r="P82" s="72"/>
      <c r="Q82" s="73"/>
      <c r="R82" s="71"/>
      <c r="S82" s="71"/>
      <c r="T82" s="71"/>
      <c r="U82" s="71"/>
    </row>
    <row r="83" spans="1:21" s="57" customFormat="1">
      <c r="A83" s="153"/>
      <c r="B83" s="25" t="s">
        <v>82</v>
      </c>
      <c r="C83" s="10" t="s">
        <v>31</v>
      </c>
      <c r="D83" s="6" t="s">
        <v>35</v>
      </c>
      <c r="E83" s="33"/>
      <c r="F83" s="11">
        <v>1</v>
      </c>
      <c r="G83" s="14">
        <v>250</v>
      </c>
      <c r="H83" s="115"/>
      <c r="I83" s="33"/>
      <c r="J83" s="8">
        <f t="shared" ref="J83:J134" si="6">H83*I83</f>
        <v>0</v>
      </c>
      <c r="K83" s="9">
        <f t="shared" ref="K83:K134" si="7">(F83*G83)+J83</f>
        <v>250</v>
      </c>
      <c r="O83" s="71"/>
      <c r="P83" s="72"/>
      <c r="Q83" s="73"/>
      <c r="R83" s="71"/>
      <c r="S83" s="71"/>
      <c r="T83" s="71"/>
      <c r="U83" s="71"/>
    </row>
    <row r="84" spans="1:21" s="57" customFormat="1">
      <c r="A84" s="153"/>
      <c r="B84" s="25" t="s">
        <v>82</v>
      </c>
      <c r="C84" s="10" t="s">
        <v>75</v>
      </c>
      <c r="D84" s="6"/>
      <c r="E84" s="33"/>
      <c r="F84" s="11">
        <v>1</v>
      </c>
      <c r="G84" s="12"/>
      <c r="H84" s="115"/>
      <c r="I84" s="33"/>
      <c r="J84" s="8">
        <f t="shared" si="6"/>
        <v>0</v>
      </c>
      <c r="K84" s="9">
        <f t="shared" si="7"/>
        <v>0</v>
      </c>
      <c r="O84" s="71"/>
      <c r="P84" s="72"/>
      <c r="Q84" s="73"/>
      <c r="R84" s="71"/>
      <c r="S84" s="71"/>
      <c r="T84" s="71"/>
      <c r="U84" s="71"/>
    </row>
    <row r="85" spans="1:21" s="57" customFormat="1">
      <c r="A85" s="153"/>
      <c r="B85" s="5" t="s">
        <v>108</v>
      </c>
      <c r="C85" s="10" t="s">
        <v>106</v>
      </c>
      <c r="D85" s="6"/>
      <c r="E85" s="33"/>
      <c r="F85" s="11">
        <v>5</v>
      </c>
      <c r="G85" s="12"/>
      <c r="H85" s="115"/>
      <c r="I85" s="33"/>
      <c r="J85" s="8">
        <f t="shared" si="6"/>
        <v>0</v>
      </c>
      <c r="K85" s="9">
        <f t="shared" si="7"/>
        <v>0</v>
      </c>
      <c r="O85" s="71"/>
      <c r="P85" s="72"/>
      <c r="Q85" s="73"/>
      <c r="R85" s="71"/>
      <c r="S85" s="71"/>
      <c r="T85" s="71"/>
      <c r="U85" s="71"/>
    </row>
    <row r="86" spans="1:21" s="57" customFormat="1">
      <c r="A86" s="153"/>
      <c r="B86" s="5" t="s">
        <v>109</v>
      </c>
      <c r="C86" s="10" t="s">
        <v>57</v>
      </c>
      <c r="D86" s="6"/>
      <c r="E86" s="33"/>
      <c r="F86" s="11">
        <v>10</v>
      </c>
      <c r="G86" s="12"/>
      <c r="H86" s="115"/>
      <c r="I86" s="33"/>
      <c r="J86" s="8">
        <f t="shared" si="6"/>
        <v>0</v>
      </c>
      <c r="K86" s="9">
        <f t="shared" si="7"/>
        <v>0</v>
      </c>
      <c r="O86" s="71"/>
      <c r="P86" s="72"/>
      <c r="Q86" s="73"/>
      <c r="R86" s="71"/>
      <c r="S86" s="71"/>
      <c r="T86" s="71"/>
      <c r="U86" s="71"/>
    </row>
    <row r="87" spans="1:21" s="57" customFormat="1">
      <c r="A87" s="153"/>
      <c r="B87" s="25" t="s">
        <v>83</v>
      </c>
      <c r="C87" s="10" t="s">
        <v>58</v>
      </c>
      <c r="D87" s="6"/>
      <c r="E87" s="33"/>
      <c r="F87" s="11">
        <v>1</v>
      </c>
      <c r="G87" s="12"/>
      <c r="H87" s="115"/>
      <c r="I87" s="33"/>
      <c r="J87" s="8">
        <f t="shared" si="6"/>
        <v>0</v>
      </c>
      <c r="K87" s="9">
        <f t="shared" si="7"/>
        <v>0</v>
      </c>
      <c r="O87" s="71"/>
      <c r="P87" s="72"/>
      <c r="Q87" s="73"/>
      <c r="R87" s="71"/>
      <c r="S87" s="71"/>
      <c r="T87" s="71"/>
      <c r="U87" s="71"/>
    </row>
    <row r="88" spans="1:21" s="57" customFormat="1" ht="13.5" thickBot="1">
      <c r="A88" s="155"/>
      <c r="B88" s="17" t="s">
        <v>84</v>
      </c>
      <c r="C88" s="18" t="s">
        <v>59</v>
      </c>
      <c r="D88" s="19"/>
      <c r="E88" s="20"/>
      <c r="F88" s="21">
        <v>1</v>
      </c>
      <c r="G88" s="22"/>
      <c r="H88" s="116"/>
      <c r="I88" s="20"/>
      <c r="J88" s="23">
        <f t="shared" si="6"/>
        <v>0</v>
      </c>
      <c r="K88" s="24">
        <f t="shared" si="7"/>
        <v>0</v>
      </c>
      <c r="O88" s="71"/>
      <c r="P88" s="72"/>
      <c r="Q88" s="73"/>
      <c r="R88" s="71"/>
      <c r="S88" s="71"/>
      <c r="T88" s="71"/>
      <c r="U88" s="71"/>
    </row>
    <row r="89" spans="1:21" s="57" customFormat="1" ht="13.5" thickTop="1">
      <c r="A89" s="153" t="s">
        <v>85</v>
      </c>
      <c r="B89" s="25" t="s">
        <v>86</v>
      </c>
      <c r="C89" s="26" t="s">
        <v>125</v>
      </c>
      <c r="D89" s="27" t="s">
        <v>142</v>
      </c>
      <c r="E89" s="28"/>
      <c r="F89" s="34">
        <v>10</v>
      </c>
      <c r="G89" s="30"/>
      <c r="H89" s="117"/>
      <c r="I89" s="28"/>
      <c r="J89" s="31">
        <f t="shared" si="6"/>
        <v>0</v>
      </c>
      <c r="K89" s="32">
        <f t="shared" si="7"/>
        <v>0</v>
      </c>
      <c r="M89" s="57" t="s">
        <v>73</v>
      </c>
      <c r="N89" s="57" t="s">
        <v>142</v>
      </c>
      <c r="O89" s="71">
        <v>10</v>
      </c>
      <c r="P89" s="72"/>
      <c r="Q89" s="73"/>
      <c r="R89" s="71"/>
      <c r="S89" s="71"/>
      <c r="T89" s="71"/>
      <c r="U89" s="71"/>
    </row>
    <row r="90" spans="1:21" s="57" customFormat="1">
      <c r="A90" s="153"/>
      <c r="B90" s="25" t="s">
        <v>86</v>
      </c>
      <c r="C90" s="10" t="s">
        <v>124</v>
      </c>
      <c r="D90" s="6" t="s">
        <v>143</v>
      </c>
      <c r="E90" s="33"/>
      <c r="F90" s="11">
        <v>8</v>
      </c>
      <c r="G90" s="12"/>
      <c r="H90" s="115"/>
      <c r="I90" s="33"/>
      <c r="J90" s="8">
        <f t="shared" si="6"/>
        <v>0</v>
      </c>
      <c r="K90" s="9">
        <f t="shared" si="7"/>
        <v>0</v>
      </c>
      <c r="M90" s="57" t="s">
        <v>74</v>
      </c>
      <c r="N90" s="57" t="s">
        <v>143</v>
      </c>
      <c r="O90" s="71">
        <v>8</v>
      </c>
      <c r="P90" s="72"/>
      <c r="Q90" s="73"/>
      <c r="R90" s="71"/>
      <c r="S90" s="71"/>
      <c r="T90" s="71"/>
      <c r="U90" s="71"/>
    </row>
    <row r="91" spans="1:21" s="57" customFormat="1">
      <c r="A91" s="153"/>
      <c r="B91" s="25" t="s">
        <v>86</v>
      </c>
      <c r="C91" s="10" t="s">
        <v>54</v>
      </c>
      <c r="D91" s="6" t="s">
        <v>18</v>
      </c>
      <c r="E91" s="33"/>
      <c r="F91" s="11">
        <v>1</v>
      </c>
      <c r="G91" s="12"/>
      <c r="H91" s="115"/>
      <c r="I91" s="33"/>
      <c r="J91" s="8">
        <f t="shared" si="6"/>
        <v>0</v>
      </c>
      <c r="K91" s="9">
        <f t="shared" si="7"/>
        <v>0</v>
      </c>
      <c r="M91" s="57" t="s">
        <v>47</v>
      </c>
      <c r="O91" s="71">
        <v>3</v>
      </c>
      <c r="P91" s="72"/>
      <c r="Q91" s="73"/>
      <c r="R91" s="71"/>
      <c r="S91" s="71"/>
      <c r="T91" s="71"/>
      <c r="U91" s="71"/>
    </row>
    <row r="92" spans="1:21" s="57" customFormat="1">
      <c r="A92" s="153"/>
      <c r="B92" s="25" t="s">
        <v>86</v>
      </c>
      <c r="C92" s="10" t="s">
        <v>31</v>
      </c>
      <c r="D92" s="6" t="s">
        <v>35</v>
      </c>
      <c r="E92" s="33"/>
      <c r="F92" s="11">
        <v>1</v>
      </c>
      <c r="G92" s="14">
        <v>450</v>
      </c>
      <c r="H92" s="115"/>
      <c r="I92" s="33"/>
      <c r="J92" s="8">
        <f t="shared" si="6"/>
        <v>0</v>
      </c>
      <c r="K92" s="9">
        <f t="shared" si="7"/>
        <v>450</v>
      </c>
      <c r="O92" s="71"/>
      <c r="P92" s="72"/>
      <c r="Q92" s="73"/>
      <c r="R92" s="71"/>
      <c r="S92" s="71"/>
      <c r="T92" s="71"/>
      <c r="U92" s="71"/>
    </row>
    <row r="93" spans="1:21" s="57" customFormat="1">
      <c r="A93" s="153"/>
      <c r="B93" s="25" t="s">
        <v>86</v>
      </c>
      <c r="C93" s="10" t="s">
        <v>75</v>
      </c>
      <c r="D93" s="6"/>
      <c r="E93" s="33"/>
      <c r="F93" s="11">
        <v>1</v>
      </c>
      <c r="G93" s="12"/>
      <c r="H93" s="115"/>
      <c r="I93" s="33"/>
      <c r="J93" s="8">
        <f t="shared" si="6"/>
        <v>0</v>
      </c>
      <c r="K93" s="9">
        <f t="shared" si="7"/>
        <v>0</v>
      </c>
      <c r="O93" s="71"/>
      <c r="P93" s="72"/>
      <c r="Q93" s="73"/>
      <c r="R93" s="71"/>
      <c r="S93" s="71"/>
      <c r="T93" s="71"/>
      <c r="U93" s="71"/>
    </row>
    <row r="94" spans="1:21" s="57" customFormat="1">
      <c r="A94" s="153"/>
      <c r="B94" s="5" t="s">
        <v>107</v>
      </c>
      <c r="C94" s="10" t="s">
        <v>106</v>
      </c>
      <c r="D94" s="6"/>
      <c r="E94" s="33"/>
      <c r="F94" s="11">
        <v>5</v>
      </c>
      <c r="G94" s="12"/>
      <c r="H94" s="115"/>
      <c r="I94" s="33"/>
      <c r="J94" s="8">
        <f t="shared" si="6"/>
        <v>0</v>
      </c>
      <c r="K94" s="9">
        <f t="shared" si="7"/>
        <v>0</v>
      </c>
      <c r="O94" s="71"/>
      <c r="P94" s="72"/>
      <c r="Q94" s="73"/>
      <c r="R94" s="71"/>
      <c r="S94" s="71"/>
      <c r="T94" s="71"/>
      <c r="U94" s="71"/>
    </row>
    <row r="95" spans="1:21" s="57" customFormat="1">
      <c r="A95" s="153"/>
      <c r="B95" s="5" t="s">
        <v>107</v>
      </c>
      <c r="C95" s="10" t="s">
        <v>57</v>
      </c>
      <c r="D95" s="6"/>
      <c r="E95" s="33"/>
      <c r="F95" s="11">
        <v>10</v>
      </c>
      <c r="G95" s="12"/>
      <c r="H95" s="115"/>
      <c r="I95" s="33"/>
      <c r="J95" s="8">
        <f t="shared" si="6"/>
        <v>0</v>
      </c>
      <c r="K95" s="9">
        <f t="shared" si="7"/>
        <v>0</v>
      </c>
      <c r="O95" s="71"/>
      <c r="P95" s="72"/>
      <c r="Q95" s="73"/>
      <c r="R95" s="71"/>
      <c r="S95" s="71"/>
      <c r="T95" s="71"/>
      <c r="U95" s="71"/>
    </row>
    <row r="96" spans="1:21" s="57" customFormat="1">
      <c r="A96" s="153"/>
      <c r="B96" s="25" t="s">
        <v>86</v>
      </c>
      <c r="C96" s="10" t="s">
        <v>58</v>
      </c>
      <c r="D96" s="6"/>
      <c r="E96" s="33"/>
      <c r="F96" s="11">
        <v>1</v>
      </c>
      <c r="G96" s="12"/>
      <c r="H96" s="115"/>
      <c r="I96" s="33"/>
      <c r="J96" s="8">
        <f t="shared" si="6"/>
        <v>0</v>
      </c>
      <c r="K96" s="9">
        <f t="shared" si="7"/>
        <v>0</v>
      </c>
      <c r="O96" s="71"/>
      <c r="P96" s="72"/>
      <c r="Q96" s="73"/>
      <c r="R96" s="71"/>
      <c r="S96" s="71"/>
      <c r="T96" s="71"/>
      <c r="U96" s="71"/>
    </row>
    <row r="97" spans="1:21" s="57" customFormat="1" ht="13.5" thickBot="1">
      <c r="A97" s="155"/>
      <c r="B97" s="17" t="s">
        <v>86</v>
      </c>
      <c r="C97" s="18" t="s">
        <v>59</v>
      </c>
      <c r="D97" s="19"/>
      <c r="E97" s="20"/>
      <c r="F97" s="21">
        <v>1</v>
      </c>
      <c r="G97" s="22"/>
      <c r="H97" s="116"/>
      <c r="I97" s="20"/>
      <c r="J97" s="23">
        <f t="shared" si="6"/>
        <v>0</v>
      </c>
      <c r="K97" s="24">
        <f t="shared" si="7"/>
        <v>0</v>
      </c>
      <c r="O97" s="71"/>
      <c r="P97" s="72"/>
      <c r="Q97" s="73"/>
      <c r="R97" s="71"/>
      <c r="S97" s="71"/>
      <c r="T97" s="71"/>
      <c r="U97" s="71"/>
    </row>
    <row r="98" spans="1:21" s="57" customFormat="1" ht="13.5" thickTop="1">
      <c r="A98" s="153" t="s">
        <v>87</v>
      </c>
      <c r="B98" s="25" t="s">
        <v>88</v>
      </c>
      <c r="C98" s="26" t="s">
        <v>123</v>
      </c>
      <c r="D98" s="27" t="s">
        <v>142</v>
      </c>
      <c r="E98" s="28"/>
      <c r="F98" s="34">
        <v>5</v>
      </c>
      <c r="G98" s="30"/>
      <c r="H98" s="117"/>
      <c r="I98" s="28"/>
      <c r="J98" s="31">
        <f t="shared" si="6"/>
        <v>0</v>
      </c>
      <c r="K98" s="32">
        <f t="shared" si="7"/>
        <v>0</v>
      </c>
      <c r="M98" s="57" t="s">
        <v>73</v>
      </c>
      <c r="N98" s="57" t="s">
        <v>142</v>
      </c>
      <c r="O98" s="71">
        <v>5</v>
      </c>
      <c r="P98" s="72"/>
      <c r="Q98" s="73"/>
      <c r="R98" s="71"/>
      <c r="S98" s="71"/>
      <c r="T98" s="71"/>
      <c r="U98" s="71"/>
    </row>
    <row r="99" spans="1:21" s="57" customFormat="1">
      <c r="A99" s="153"/>
      <c r="B99" s="25" t="s">
        <v>88</v>
      </c>
      <c r="C99" s="10" t="s">
        <v>124</v>
      </c>
      <c r="D99" s="6" t="s">
        <v>143</v>
      </c>
      <c r="E99" s="33"/>
      <c r="F99" s="11">
        <v>4</v>
      </c>
      <c r="G99" s="12"/>
      <c r="H99" s="115"/>
      <c r="I99" s="33"/>
      <c r="J99" s="8">
        <f t="shared" si="6"/>
        <v>0</v>
      </c>
      <c r="K99" s="9">
        <f t="shared" si="7"/>
        <v>0</v>
      </c>
      <c r="M99" s="57" t="s">
        <v>74</v>
      </c>
      <c r="N99" s="57" t="s">
        <v>143</v>
      </c>
      <c r="O99" s="71">
        <v>4</v>
      </c>
      <c r="P99" s="72"/>
      <c r="Q99" s="73"/>
      <c r="R99" s="71"/>
      <c r="S99" s="71"/>
      <c r="T99" s="71"/>
      <c r="U99" s="71"/>
    </row>
    <row r="100" spans="1:21" s="57" customFormat="1">
      <c r="A100" s="153"/>
      <c r="B100" s="25" t="s">
        <v>88</v>
      </c>
      <c r="C100" s="10" t="s">
        <v>54</v>
      </c>
      <c r="D100" s="6" t="s">
        <v>18</v>
      </c>
      <c r="E100" s="33"/>
      <c r="F100" s="11">
        <v>1</v>
      </c>
      <c r="G100" s="12"/>
      <c r="H100" s="115"/>
      <c r="I100" s="33"/>
      <c r="J100" s="8">
        <f t="shared" si="6"/>
        <v>0</v>
      </c>
      <c r="K100" s="9">
        <f t="shared" si="7"/>
        <v>0</v>
      </c>
      <c r="M100" s="57" t="s">
        <v>47</v>
      </c>
      <c r="O100" s="71">
        <v>3</v>
      </c>
      <c r="P100" s="72"/>
      <c r="Q100" s="73"/>
      <c r="R100" s="71"/>
      <c r="S100" s="71"/>
      <c r="T100" s="71"/>
      <c r="U100" s="71"/>
    </row>
    <row r="101" spans="1:21" s="57" customFormat="1">
      <c r="A101" s="153"/>
      <c r="B101" s="25" t="s">
        <v>89</v>
      </c>
      <c r="C101" s="10" t="s">
        <v>31</v>
      </c>
      <c r="D101" s="6" t="s">
        <v>35</v>
      </c>
      <c r="E101" s="33"/>
      <c r="F101" s="11">
        <v>1</v>
      </c>
      <c r="G101" s="14">
        <v>250</v>
      </c>
      <c r="H101" s="115"/>
      <c r="I101" s="33"/>
      <c r="J101" s="8">
        <f t="shared" si="6"/>
        <v>0</v>
      </c>
      <c r="K101" s="9">
        <f t="shared" si="7"/>
        <v>250</v>
      </c>
      <c r="O101" s="71"/>
      <c r="P101" s="72"/>
      <c r="Q101" s="73"/>
      <c r="R101" s="71"/>
      <c r="S101" s="71"/>
      <c r="T101" s="71"/>
      <c r="U101" s="71"/>
    </row>
    <row r="102" spans="1:21" s="57" customFormat="1">
      <c r="A102" s="153"/>
      <c r="B102" s="25" t="s">
        <v>89</v>
      </c>
      <c r="C102" s="10" t="s">
        <v>75</v>
      </c>
      <c r="D102" s="6"/>
      <c r="E102" s="33"/>
      <c r="F102" s="11">
        <v>1</v>
      </c>
      <c r="G102" s="12"/>
      <c r="H102" s="115"/>
      <c r="I102" s="33"/>
      <c r="J102" s="8">
        <f t="shared" si="6"/>
        <v>0</v>
      </c>
      <c r="K102" s="9">
        <f t="shared" si="7"/>
        <v>0</v>
      </c>
      <c r="O102" s="71"/>
      <c r="P102" s="72"/>
      <c r="Q102" s="73"/>
      <c r="R102" s="71"/>
      <c r="S102" s="71"/>
      <c r="T102" s="71"/>
      <c r="U102" s="71"/>
    </row>
    <row r="103" spans="1:21" s="57" customFormat="1">
      <c r="A103" s="153"/>
      <c r="B103" s="5" t="s">
        <v>113</v>
      </c>
      <c r="C103" s="10" t="s">
        <v>106</v>
      </c>
      <c r="D103" s="6"/>
      <c r="E103" s="33"/>
      <c r="F103" s="11">
        <v>5</v>
      </c>
      <c r="G103" s="12"/>
      <c r="H103" s="115"/>
      <c r="I103" s="33"/>
      <c r="J103" s="8">
        <f t="shared" si="6"/>
        <v>0</v>
      </c>
      <c r="K103" s="9">
        <f t="shared" si="7"/>
        <v>0</v>
      </c>
      <c r="O103" s="71"/>
      <c r="P103" s="72"/>
      <c r="Q103" s="73"/>
      <c r="R103" s="71"/>
      <c r="S103" s="71"/>
      <c r="T103" s="71"/>
      <c r="U103" s="71"/>
    </row>
    <row r="104" spans="1:21" s="57" customFormat="1">
      <c r="A104" s="153"/>
      <c r="B104" s="5" t="s">
        <v>113</v>
      </c>
      <c r="C104" s="10" t="s">
        <v>57</v>
      </c>
      <c r="D104" s="6"/>
      <c r="E104" s="33"/>
      <c r="F104" s="11">
        <v>10</v>
      </c>
      <c r="G104" s="12"/>
      <c r="H104" s="115"/>
      <c r="I104" s="33"/>
      <c r="J104" s="8">
        <f t="shared" si="6"/>
        <v>0</v>
      </c>
      <c r="K104" s="9">
        <f t="shared" si="7"/>
        <v>0</v>
      </c>
      <c r="O104" s="71"/>
      <c r="P104" s="72"/>
      <c r="Q104" s="73"/>
      <c r="R104" s="71"/>
      <c r="S104" s="71"/>
      <c r="T104" s="71"/>
      <c r="U104" s="71"/>
    </row>
    <row r="105" spans="1:21" s="57" customFormat="1">
      <c r="A105" s="153"/>
      <c r="B105" s="25" t="s">
        <v>90</v>
      </c>
      <c r="C105" s="10" t="s">
        <v>58</v>
      </c>
      <c r="D105" s="6"/>
      <c r="E105" s="33"/>
      <c r="F105" s="11">
        <v>1</v>
      </c>
      <c r="G105" s="12"/>
      <c r="H105" s="115"/>
      <c r="I105" s="33"/>
      <c r="J105" s="8">
        <f t="shared" si="6"/>
        <v>0</v>
      </c>
      <c r="K105" s="9">
        <f t="shared" si="7"/>
        <v>0</v>
      </c>
      <c r="O105" s="71"/>
      <c r="P105" s="72"/>
      <c r="Q105" s="73"/>
      <c r="R105" s="71"/>
      <c r="S105" s="71"/>
      <c r="T105" s="71"/>
      <c r="U105" s="71"/>
    </row>
    <row r="106" spans="1:21" s="57" customFormat="1" ht="13.5" thickBot="1">
      <c r="A106" s="155"/>
      <c r="B106" s="17" t="s">
        <v>91</v>
      </c>
      <c r="C106" s="18" t="s">
        <v>59</v>
      </c>
      <c r="D106" s="19"/>
      <c r="E106" s="20"/>
      <c r="F106" s="21">
        <v>1</v>
      </c>
      <c r="G106" s="22"/>
      <c r="H106" s="116"/>
      <c r="I106" s="20"/>
      <c r="J106" s="23">
        <f t="shared" si="6"/>
        <v>0</v>
      </c>
      <c r="K106" s="24">
        <f t="shared" si="7"/>
        <v>0</v>
      </c>
      <c r="O106" s="71"/>
      <c r="P106" s="72"/>
      <c r="Q106" s="73"/>
      <c r="R106" s="71"/>
      <c r="S106" s="71"/>
      <c r="T106" s="71"/>
      <c r="U106" s="71"/>
    </row>
    <row r="107" spans="1:21" s="57" customFormat="1" ht="13.5" thickTop="1">
      <c r="A107" s="153" t="s">
        <v>92</v>
      </c>
      <c r="B107" s="25" t="s">
        <v>93</v>
      </c>
      <c r="C107" s="26" t="s">
        <v>123</v>
      </c>
      <c r="D107" s="27" t="s">
        <v>142</v>
      </c>
      <c r="E107" s="28"/>
      <c r="F107" s="34">
        <v>12</v>
      </c>
      <c r="G107" s="30"/>
      <c r="H107" s="117"/>
      <c r="I107" s="28"/>
      <c r="J107" s="31">
        <f t="shared" si="6"/>
        <v>0</v>
      </c>
      <c r="K107" s="32">
        <f t="shared" si="7"/>
        <v>0</v>
      </c>
      <c r="M107" s="57" t="s">
        <v>73</v>
      </c>
      <c r="N107" s="57" t="s">
        <v>142</v>
      </c>
      <c r="O107" s="71">
        <v>5</v>
      </c>
      <c r="P107" s="72"/>
      <c r="Q107" s="73"/>
      <c r="R107" s="71"/>
      <c r="S107" s="71"/>
      <c r="T107" s="71"/>
      <c r="U107" s="71"/>
    </row>
    <row r="108" spans="1:21" s="57" customFormat="1">
      <c r="A108" s="153"/>
      <c r="B108" s="25" t="s">
        <v>93</v>
      </c>
      <c r="C108" s="10" t="s">
        <v>124</v>
      </c>
      <c r="D108" s="6" t="s">
        <v>143</v>
      </c>
      <c r="E108" s="33"/>
      <c r="F108" s="11">
        <v>10</v>
      </c>
      <c r="G108" s="12"/>
      <c r="H108" s="115"/>
      <c r="I108" s="33"/>
      <c r="J108" s="8">
        <f t="shared" si="6"/>
        <v>0</v>
      </c>
      <c r="K108" s="9">
        <f t="shared" si="7"/>
        <v>0</v>
      </c>
      <c r="M108" s="57" t="s">
        <v>74</v>
      </c>
      <c r="N108" s="57" t="s">
        <v>143</v>
      </c>
      <c r="O108" s="71">
        <v>4</v>
      </c>
      <c r="P108" s="72"/>
      <c r="Q108" s="73"/>
      <c r="R108" s="71"/>
      <c r="S108" s="71"/>
      <c r="T108" s="71"/>
      <c r="U108" s="71"/>
    </row>
    <row r="109" spans="1:21" s="57" customFormat="1">
      <c r="A109" s="153"/>
      <c r="B109" s="25" t="s">
        <v>93</v>
      </c>
      <c r="C109" s="10" t="s">
        <v>54</v>
      </c>
      <c r="D109" s="6" t="s">
        <v>18</v>
      </c>
      <c r="E109" s="33"/>
      <c r="F109" s="11">
        <v>1</v>
      </c>
      <c r="G109" s="12"/>
      <c r="H109" s="115"/>
      <c r="I109" s="33"/>
      <c r="J109" s="8">
        <f t="shared" si="6"/>
        <v>0</v>
      </c>
      <c r="K109" s="9">
        <f t="shared" si="7"/>
        <v>0</v>
      </c>
      <c r="M109" s="57" t="s">
        <v>47</v>
      </c>
      <c r="O109" s="71">
        <v>3</v>
      </c>
      <c r="P109" s="72"/>
      <c r="Q109" s="73"/>
      <c r="R109" s="71"/>
      <c r="S109" s="71"/>
      <c r="T109" s="71"/>
      <c r="U109" s="71"/>
    </row>
    <row r="110" spans="1:21" s="57" customFormat="1">
      <c r="A110" s="153"/>
      <c r="B110" s="25" t="s">
        <v>94</v>
      </c>
      <c r="C110" s="10" t="s">
        <v>31</v>
      </c>
      <c r="D110" s="6" t="s">
        <v>35</v>
      </c>
      <c r="E110" s="33"/>
      <c r="F110" s="11">
        <v>1</v>
      </c>
      <c r="G110" s="14">
        <v>450</v>
      </c>
      <c r="H110" s="115"/>
      <c r="I110" s="33"/>
      <c r="J110" s="8">
        <f t="shared" si="6"/>
        <v>0</v>
      </c>
      <c r="K110" s="9">
        <f t="shared" si="7"/>
        <v>450</v>
      </c>
      <c r="O110" s="71"/>
      <c r="P110" s="72"/>
      <c r="Q110" s="73"/>
      <c r="R110" s="71"/>
      <c r="S110" s="71"/>
      <c r="T110" s="71"/>
      <c r="U110" s="71"/>
    </row>
    <row r="111" spans="1:21" s="57" customFormat="1">
      <c r="A111" s="153"/>
      <c r="B111" s="25" t="s">
        <v>94</v>
      </c>
      <c r="C111" s="10" t="s">
        <v>75</v>
      </c>
      <c r="D111" s="6"/>
      <c r="E111" s="33"/>
      <c r="F111" s="11">
        <v>1</v>
      </c>
      <c r="G111" s="12"/>
      <c r="H111" s="115"/>
      <c r="I111" s="33"/>
      <c r="J111" s="8">
        <f t="shared" si="6"/>
        <v>0</v>
      </c>
      <c r="K111" s="9">
        <f t="shared" si="7"/>
        <v>0</v>
      </c>
      <c r="O111" s="71"/>
      <c r="P111" s="72"/>
      <c r="Q111" s="73"/>
      <c r="R111" s="71"/>
      <c r="S111" s="71"/>
      <c r="T111" s="71"/>
      <c r="U111" s="71"/>
    </row>
    <row r="112" spans="1:21" s="57" customFormat="1">
      <c r="A112" s="153"/>
      <c r="B112" s="5" t="s">
        <v>114</v>
      </c>
      <c r="C112" s="10" t="s">
        <v>106</v>
      </c>
      <c r="D112" s="6"/>
      <c r="E112" s="33"/>
      <c r="F112" s="11">
        <v>5</v>
      </c>
      <c r="G112" s="12"/>
      <c r="H112" s="115"/>
      <c r="I112" s="33"/>
      <c r="J112" s="8">
        <f t="shared" si="6"/>
        <v>0</v>
      </c>
      <c r="K112" s="9">
        <f t="shared" si="7"/>
        <v>0</v>
      </c>
      <c r="O112" s="71"/>
      <c r="P112" s="72"/>
      <c r="Q112" s="73"/>
      <c r="R112" s="71"/>
      <c r="S112" s="71"/>
      <c r="T112" s="71"/>
      <c r="U112" s="71"/>
    </row>
    <row r="113" spans="1:21" s="57" customFormat="1">
      <c r="A113" s="153"/>
      <c r="B113" s="5" t="s">
        <v>114</v>
      </c>
      <c r="C113" s="10" t="s">
        <v>57</v>
      </c>
      <c r="D113" s="6"/>
      <c r="E113" s="33"/>
      <c r="F113" s="11">
        <v>10</v>
      </c>
      <c r="G113" s="12"/>
      <c r="H113" s="115"/>
      <c r="I113" s="33"/>
      <c r="J113" s="8">
        <f t="shared" si="6"/>
        <v>0</v>
      </c>
      <c r="K113" s="9">
        <f t="shared" si="7"/>
        <v>0</v>
      </c>
      <c r="O113" s="71"/>
      <c r="P113" s="72"/>
      <c r="Q113" s="73"/>
      <c r="R113" s="71"/>
      <c r="S113" s="71"/>
      <c r="T113" s="71"/>
      <c r="U113" s="71"/>
    </row>
    <row r="114" spans="1:21" s="57" customFormat="1">
      <c r="A114" s="153"/>
      <c r="B114" s="25" t="s">
        <v>95</v>
      </c>
      <c r="C114" s="10" t="s">
        <v>58</v>
      </c>
      <c r="D114" s="6"/>
      <c r="E114" s="33"/>
      <c r="F114" s="11">
        <v>1</v>
      </c>
      <c r="G114" s="12"/>
      <c r="H114" s="115"/>
      <c r="I114" s="33"/>
      <c r="J114" s="8">
        <f t="shared" si="6"/>
        <v>0</v>
      </c>
      <c r="K114" s="9">
        <f t="shared" si="7"/>
        <v>0</v>
      </c>
      <c r="O114" s="71"/>
      <c r="P114" s="72"/>
      <c r="Q114" s="73"/>
      <c r="R114" s="71"/>
      <c r="S114" s="71"/>
      <c r="T114" s="71"/>
      <c r="U114" s="71"/>
    </row>
    <row r="115" spans="1:21" s="57" customFormat="1" ht="13.5" thickBot="1">
      <c r="A115" s="155"/>
      <c r="B115" s="17" t="s">
        <v>96</v>
      </c>
      <c r="C115" s="18" t="s">
        <v>59</v>
      </c>
      <c r="D115" s="19"/>
      <c r="E115" s="20"/>
      <c r="F115" s="21">
        <v>1</v>
      </c>
      <c r="G115" s="22"/>
      <c r="H115" s="116"/>
      <c r="I115" s="20"/>
      <c r="J115" s="23">
        <f t="shared" si="6"/>
        <v>0</v>
      </c>
      <c r="K115" s="24">
        <f t="shared" si="7"/>
        <v>0</v>
      </c>
      <c r="O115" s="71"/>
      <c r="P115" s="72"/>
      <c r="Q115" s="73"/>
      <c r="R115" s="71"/>
      <c r="S115" s="71"/>
      <c r="T115" s="71"/>
      <c r="U115" s="71"/>
    </row>
    <row r="116" spans="1:21" s="57" customFormat="1" ht="13.5" thickTop="1">
      <c r="A116" s="153" t="s">
        <v>97</v>
      </c>
      <c r="B116" s="25" t="s">
        <v>98</v>
      </c>
      <c r="C116" s="26" t="s">
        <v>123</v>
      </c>
      <c r="D116" s="27" t="s">
        <v>142</v>
      </c>
      <c r="E116" s="28"/>
      <c r="F116" s="34">
        <v>10</v>
      </c>
      <c r="G116" s="30"/>
      <c r="H116" s="117"/>
      <c r="I116" s="28"/>
      <c r="J116" s="31">
        <f t="shared" si="6"/>
        <v>0</v>
      </c>
      <c r="K116" s="32">
        <f t="shared" si="7"/>
        <v>0</v>
      </c>
      <c r="M116" s="57" t="s">
        <v>73</v>
      </c>
      <c r="N116" s="57" t="s">
        <v>142</v>
      </c>
      <c r="O116" s="71">
        <v>10</v>
      </c>
      <c r="P116" s="72"/>
      <c r="Q116" s="73"/>
      <c r="R116" s="71"/>
      <c r="S116" s="71"/>
      <c r="T116" s="71"/>
      <c r="U116" s="71"/>
    </row>
    <row r="117" spans="1:21" s="57" customFormat="1">
      <c r="A117" s="153"/>
      <c r="B117" s="25" t="s">
        <v>98</v>
      </c>
      <c r="C117" s="10" t="s">
        <v>124</v>
      </c>
      <c r="D117" s="6" t="s">
        <v>143</v>
      </c>
      <c r="E117" s="33"/>
      <c r="F117" s="11">
        <v>8</v>
      </c>
      <c r="G117" s="12"/>
      <c r="H117" s="115"/>
      <c r="I117" s="33"/>
      <c r="J117" s="8">
        <f t="shared" si="6"/>
        <v>0</v>
      </c>
      <c r="K117" s="9">
        <f t="shared" si="7"/>
        <v>0</v>
      </c>
      <c r="M117" s="57" t="s">
        <v>74</v>
      </c>
      <c r="N117" s="57" t="s">
        <v>143</v>
      </c>
      <c r="O117" s="71">
        <v>8</v>
      </c>
      <c r="P117" s="72"/>
      <c r="Q117" s="73"/>
      <c r="R117" s="71"/>
      <c r="S117" s="71"/>
      <c r="T117" s="71"/>
      <c r="U117" s="71"/>
    </row>
    <row r="118" spans="1:21" s="57" customFormat="1">
      <c r="A118" s="153"/>
      <c r="B118" s="25" t="s">
        <v>98</v>
      </c>
      <c r="C118" s="10" t="s">
        <v>54</v>
      </c>
      <c r="D118" s="6" t="s">
        <v>18</v>
      </c>
      <c r="E118" s="33"/>
      <c r="F118" s="11">
        <v>1</v>
      </c>
      <c r="G118" s="12"/>
      <c r="H118" s="115"/>
      <c r="I118" s="33"/>
      <c r="J118" s="8">
        <f t="shared" si="6"/>
        <v>0</v>
      </c>
      <c r="K118" s="9">
        <f t="shared" si="7"/>
        <v>0</v>
      </c>
      <c r="M118" s="57" t="s">
        <v>47</v>
      </c>
      <c r="O118" s="71">
        <v>4</v>
      </c>
      <c r="P118" s="72"/>
      <c r="Q118" s="73"/>
      <c r="R118" s="71"/>
      <c r="S118" s="71"/>
      <c r="T118" s="71"/>
      <c r="U118" s="71"/>
    </row>
    <row r="119" spans="1:21" s="57" customFormat="1">
      <c r="A119" s="153"/>
      <c r="B119" s="25" t="s">
        <v>99</v>
      </c>
      <c r="C119" s="10" t="s">
        <v>31</v>
      </c>
      <c r="D119" s="6" t="s">
        <v>35</v>
      </c>
      <c r="E119" s="33"/>
      <c r="F119" s="11">
        <v>1</v>
      </c>
      <c r="G119" s="14">
        <v>350</v>
      </c>
      <c r="H119" s="115"/>
      <c r="I119" s="33"/>
      <c r="J119" s="8">
        <f t="shared" si="6"/>
        <v>0</v>
      </c>
      <c r="K119" s="9">
        <f t="shared" si="7"/>
        <v>350</v>
      </c>
      <c r="O119" s="71"/>
      <c r="P119" s="72"/>
      <c r="Q119" s="73"/>
      <c r="R119" s="71"/>
      <c r="S119" s="71"/>
      <c r="T119" s="71"/>
      <c r="U119" s="71"/>
    </row>
    <row r="120" spans="1:21" s="57" customFormat="1">
      <c r="A120" s="153"/>
      <c r="B120" s="25" t="s">
        <v>99</v>
      </c>
      <c r="C120" s="10" t="s">
        <v>75</v>
      </c>
      <c r="D120" s="6"/>
      <c r="E120" s="33"/>
      <c r="F120" s="11">
        <v>1</v>
      </c>
      <c r="G120" s="12"/>
      <c r="H120" s="115"/>
      <c r="I120" s="33"/>
      <c r="J120" s="8">
        <f t="shared" si="6"/>
        <v>0</v>
      </c>
      <c r="K120" s="9">
        <f t="shared" si="7"/>
        <v>0</v>
      </c>
      <c r="O120" s="71"/>
      <c r="P120" s="72"/>
      <c r="Q120" s="73"/>
      <c r="R120" s="71"/>
      <c r="S120" s="71"/>
      <c r="T120" s="71"/>
      <c r="U120" s="71"/>
    </row>
    <row r="121" spans="1:21" s="57" customFormat="1">
      <c r="A121" s="153"/>
      <c r="B121" s="5" t="s">
        <v>115</v>
      </c>
      <c r="C121" s="10" t="s">
        <v>106</v>
      </c>
      <c r="D121" s="6"/>
      <c r="E121" s="33"/>
      <c r="F121" s="11">
        <v>5</v>
      </c>
      <c r="G121" s="12"/>
      <c r="H121" s="115"/>
      <c r="I121" s="33"/>
      <c r="J121" s="8">
        <f t="shared" si="6"/>
        <v>0</v>
      </c>
      <c r="K121" s="9">
        <f t="shared" si="7"/>
        <v>0</v>
      </c>
      <c r="O121" s="71"/>
      <c r="P121" s="72"/>
      <c r="Q121" s="73"/>
      <c r="R121" s="71"/>
      <c r="S121" s="71"/>
      <c r="T121" s="71"/>
      <c r="U121" s="71"/>
    </row>
    <row r="122" spans="1:21" s="57" customFormat="1">
      <c r="A122" s="153"/>
      <c r="B122" s="5" t="s">
        <v>115</v>
      </c>
      <c r="C122" s="10" t="s">
        <v>57</v>
      </c>
      <c r="D122" s="6"/>
      <c r="E122" s="33"/>
      <c r="F122" s="11">
        <v>10</v>
      </c>
      <c r="G122" s="12"/>
      <c r="H122" s="115"/>
      <c r="I122" s="33"/>
      <c r="J122" s="8">
        <f t="shared" si="6"/>
        <v>0</v>
      </c>
      <c r="K122" s="9">
        <f t="shared" si="7"/>
        <v>0</v>
      </c>
      <c r="O122" s="71"/>
      <c r="P122" s="72"/>
      <c r="Q122" s="73"/>
      <c r="R122" s="71"/>
      <c r="S122" s="71"/>
      <c r="T122" s="71"/>
      <c r="U122" s="71"/>
    </row>
    <row r="123" spans="1:21" s="57" customFormat="1">
      <c r="A123" s="153"/>
      <c r="B123" s="25" t="s">
        <v>100</v>
      </c>
      <c r="C123" s="10" t="s">
        <v>58</v>
      </c>
      <c r="D123" s="6"/>
      <c r="E123" s="33"/>
      <c r="F123" s="11">
        <v>1</v>
      </c>
      <c r="G123" s="12"/>
      <c r="H123" s="115"/>
      <c r="I123" s="33"/>
      <c r="J123" s="8">
        <f t="shared" si="6"/>
        <v>0</v>
      </c>
      <c r="K123" s="9">
        <f t="shared" si="7"/>
        <v>0</v>
      </c>
      <c r="O123" s="71"/>
      <c r="P123" s="72"/>
      <c r="Q123" s="73"/>
      <c r="R123" s="71"/>
      <c r="S123" s="71"/>
      <c r="T123" s="71"/>
      <c r="U123" s="71"/>
    </row>
    <row r="124" spans="1:21" s="57" customFormat="1" ht="13.5" thickBot="1">
      <c r="A124" s="155"/>
      <c r="B124" s="17" t="s">
        <v>100</v>
      </c>
      <c r="C124" s="18" t="s">
        <v>59</v>
      </c>
      <c r="D124" s="19"/>
      <c r="E124" s="20"/>
      <c r="F124" s="21">
        <v>1</v>
      </c>
      <c r="G124" s="22"/>
      <c r="H124" s="116"/>
      <c r="I124" s="20"/>
      <c r="J124" s="23">
        <f t="shared" si="6"/>
        <v>0</v>
      </c>
      <c r="K124" s="24">
        <f t="shared" si="7"/>
        <v>0</v>
      </c>
      <c r="O124" s="71"/>
      <c r="P124" s="72"/>
      <c r="Q124" s="73"/>
      <c r="R124" s="71"/>
      <c r="S124" s="71"/>
      <c r="T124" s="71"/>
      <c r="U124" s="71"/>
    </row>
    <row r="125" spans="1:21" s="57" customFormat="1" ht="13.5" thickTop="1">
      <c r="A125" s="154" t="s">
        <v>101</v>
      </c>
      <c r="B125" s="25" t="s">
        <v>116</v>
      </c>
      <c r="C125" s="26" t="s">
        <v>123</v>
      </c>
      <c r="D125" s="27" t="s">
        <v>142</v>
      </c>
      <c r="E125" s="28"/>
      <c r="F125" s="34">
        <v>8</v>
      </c>
      <c r="G125" s="30"/>
      <c r="H125" s="117"/>
      <c r="I125" s="28"/>
      <c r="J125" s="31">
        <f t="shared" si="6"/>
        <v>0</v>
      </c>
      <c r="K125" s="32">
        <f t="shared" si="7"/>
        <v>0</v>
      </c>
      <c r="M125" s="57" t="s">
        <v>73</v>
      </c>
      <c r="N125" s="71" t="s">
        <v>142</v>
      </c>
      <c r="O125" s="72">
        <v>8</v>
      </c>
      <c r="P125" s="73"/>
      <c r="Q125" s="71"/>
      <c r="R125" s="71"/>
      <c r="S125" s="71"/>
      <c r="T125" s="71"/>
    </row>
    <row r="126" spans="1:21" s="57" customFormat="1">
      <c r="A126" s="153"/>
      <c r="B126" s="25" t="s">
        <v>116</v>
      </c>
      <c r="C126" s="10" t="s">
        <v>51</v>
      </c>
      <c r="D126" s="6" t="s">
        <v>141</v>
      </c>
      <c r="E126" s="33"/>
      <c r="F126" s="11">
        <v>16</v>
      </c>
      <c r="G126" s="12"/>
      <c r="H126" s="115"/>
      <c r="I126" s="33"/>
      <c r="J126" s="8">
        <f t="shared" si="6"/>
        <v>0</v>
      </c>
      <c r="K126" s="9">
        <f t="shared" si="7"/>
        <v>0</v>
      </c>
      <c r="M126" s="57" t="s">
        <v>73</v>
      </c>
      <c r="N126" s="71" t="s">
        <v>141</v>
      </c>
      <c r="O126" s="72">
        <v>8</v>
      </c>
      <c r="P126" s="73"/>
      <c r="Q126" s="71"/>
      <c r="R126" s="71"/>
      <c r="S126" s="71"/>
      <c r="T126" s="71"/>
    </row>
    <row r="127" spans="1:21" s="57" customFormat="1">
      <c r="A127" s="153"/>
      <c r="B127" s="25" t="s">
        <v>116</v>
      </c>
      <c r="C127" s="10" t="s">
        <v>28</v>
      </c>
      <c r="D127" s="6" t="s">
        <v>134</v>
      </c>
      <c r="E127" s="33"/>
      <c r="F127" s="11">
        <v>4</v>
      </c>
      <c r="G127" s="12"/>
      <c r="H127" s="115"/>
      <c r="I127" s="33"/>
      <c r="J127" s="8">
        <f t="shared" si="6"/>
        <v>0</v>
      </c>
      <c r="K127" s="9">
        <f t="shared" si="7"/>
        <v>0</v>
      </c>
      <c r="M127" s="57" t="s">
        <v>102</v>
      </c>
      <c r="N127" s="71" t="s">
        <v>141</v>
      </c>
      <c r="O127" s="72">
        <v>8</v>
      </c>
      <c r="P127" s="73"/>
      <c r="Q127" s="71"/>
      <c r="R127" s="71"/>
      <c r="S127" s="71"/>
      <c r="T127" s="71"/>
    </row>
    <row r="128" spans="1:21" s="57" customFormat="1">
      <c r="A128" s="153"/>
      <c r="B128" s="25" t="s">
        <v>116</v>
      </c>
      <c r="C128" s="10" t="s">
        <v>52</v>
      </c>
      <c r="D128" s="6" t="s">
        <v>128</v>
      </c>
      <c r="E128" s="33"/>
      <c r="F128" s="11">
        <v>3</v>
      </c>
      <c r="G128" s="12"/>
      <c r="H128" s="115"/>
      <c r="I128" s="33"/>
      <c r="J128" s="8">
        <f t="shared" si="6"/>
        <v>0</v>
      </c>
      <c r="K128" s="9">
        <f t="shared" si="7"/>
        <v>0</v>
      </c>
      <c r="M128" s="57" t="s">
        <v>18</v>
      </c>
      <c r="N128" s="71" t="s">
        <v>134</v>
      </c>
      <c r="O128" s="72">
        <v>4</v>
      </c>
      <c r="P128" s="73"/>
      <c r="Q128" s="71"/>
      <c r="R128" s="71"/>
      <c r="S128" s="71"/>
      <c r="T128" s="71"/>
    </row>
    <row r="129" spans="1:21" s="57" customFormat="1">
      <c r="A129" s="153"/>
      <c r="B129" s="25" t="s">
        <v>103</v>
      </c>
      <c r="C129" s="10" t="s">
        <v>31</v>
      </c>
      <c r="D129" s="6" t="s">
        <v>35</v>
      </c>
      <c r="E129" s="33"/>
      <c r="F129" s="11">
        <v>1</v>
      </c>
      <c r="G129" s="14">
        <v>750</v>
      </c>
      <c r="H129" s="115"/>
      <c r="I129" s="33"/>
      <c r="J129" s="8">
        <f t="shared" si="6"/>
        <v>0</v>
      </c>
      <c r="K129" s="9">
        <f t="shared" si="7"/>
        <v>750</v>
      </c>
      <c r="M129" s="57" t="s">
        <v>18</v>
      </c>
      <c r="N129" s="71" t="s">
        <v>144</v>
      </c>
      <c r="O129" s="72">
        <v>3</v>
      </c>
      <c r="P129" s="73"/>
      <c r="Q129" s="71"/>
      <c r="R129" s="71"/>
      <c r="S129" s="71"/>
      <c r="T129" s="71"/>
    </row>
    <row r="130" spans="1:21" s="57" customFormat="1">
      <c r="A130" s="153"/>
      <c r="B130" s="25" t="s">
        <v>103</v>
      </c>
      <c r="C130" s="10" t="s">
        <v>75</v>
      </c>
      <c r="D130" s="6"/>
      <c r="E130" s="33"/>
      <c r="F130" s="11">
        <v>1</v>
      </c>
      <c r="G130" s="12"/>
      <c r="H130" s="115"/>
      <c r="I130" s="33"/>
      <c r="J130" s="8">
        <f t="shared" si="6"/>
        <v>0</v>
      </c>
      <c r="K130" s="9">
        <f t="shared" si="7"/>
        <v>0</v>
      </c>
      <c r="O130" s="71"/>
      <c r="P130" s="73"/>
      <c r="Q130" s="71"/>
      <c r="R130" s="71"/>
      <c r="S130" s="71"/>
      <c r="T130" s="71"/>
    </row>
    <row r="131" spans="1:21" s="57" customFormat="1">
      <c r="A131" s="153"/>
      <c r="B131" s="5" t="s">
        <v>117</v>
      </c>
      <c r="C131" s="10" t="s">
        <v>106</v>
      </c>
      <c r="D131" s="6"/>
      <c r="E131" s="33"/>
      <c r="F131" s="11">
        <v>5</v>
      </c>
      <c r="G131" s="12"/>
      <c r="H131" s="115"/>
      <c r="I131" s="33"/>
      <c r="J131" s="8">
        <f t="shared" si="6"/>
        <v>0</v>
      </c>
      <c r="K131" s="9">
        <f t="shared" si="7"/>
        <v>0</v>
      </c>
      <c r="O131" s="71"/>
      <c r="P131" s="72"/>
      <c r="Q131" s="73"/>
      <c r="R131" s="71"/>
      <c r="S131" s="71"/>
      <c r="T131" s="71"/>
      <c r="U131" s="71"/>
    </row>
    <row r="132" spans="1:21" s="57" customFormat="1">
      <c r="A132" s="153"/>
      <c r="B132" s="5" t="s">
        <v>117</v>
      </c>
      <c r="C132" s="10" t="s">
        <v>57</v>
      </c>
      <c r="D132" s="6"/>
      <c r="E132" s="33"/>
      <c r="F132" s="11">
        <v>10</v>
      </c>
      <c r="G132" s="12"/>
      <c r="H132" s="115"/>
      <c r="I132" s="33"/>
      <c r="J132" s="8">
        <f t="shared" si="6"/>
        <v>0</v>
      </c>
      <c r="K132" s="9">
        <f t="shared" si="7"/>
        <v>0</v>
      </c>
      <c r="O132" s="71"/>
      <c r="P132" s="72"/>
      <c r="Q132" s="73"/>
      <c r="R132" s="71"/>
      <c r="S132" s="71"/>
      <c r="T132" s="71"/>
      <c r="U132" s="71"/>
    </row>
    <row r="133" spans="1:21" s="57" customFormat="1">
      <c r="A133" s="153"/>
      <c r="B133" s="25" t="s">
        <v>104</v>
      </c>
      <c r="C133" s="10" t="s">
        <v>58</v>
      </c>
      <c r="D133" s="6"/>
      <c r="E133" s="33"/>
      <c r="F133" s="11">
        <v>1</v>
      </c>
      <c r="G133" s="12"/>
      <c r="H133" s="115"/>
      <c r="I133" s="33"/>
      <c r="J133" s="8">
        <f t="shared" si="6"/>
        <v>0</v>
      </c>
      <c r="K133" s="9">
        <f t="shared" si="7"/>
        <v>0</v>
      </c>
      <c r="O133" s="71"/>
      <c r="P133" s="72"/>
      <c r="Q133" s="73"/>
      <c r="R133" s="71"/>
      <c r="S133" s="71"/>
      <c r="T133" s="71"/>
      <c r="U133" s="71"/>
    </row>
    <row r="134" spans="1:21" s="57" customFormat="1" ht="13.5" thickBot="1">
      <c r="A134" s="143"/>
      <c r="B134" s="17" t="s">
        <v>105</v>
      </c>
      <c r="C134" s="18" t="s">
        <v>59</v>
      </c>
      <c r="D134" s="19"/>
      <c r="E134" s="20"/>
      <c r="F134" s="21">
        <v>1</v>
      </c>
      <c r="G134" s="22"/>
      <c r="H134" s="116"/>
      <c r="I134" s="20"/>
      <c r="J134" s="23">
        <f t="shared" si="6"/>
        <v>0</v>
      </c>
      <c r="K134" s="24">
        <f t="shared" si="7"/>
        <v>0</v>
      </c>
      <c r="O134" s="71"/>
      <c r="P134" s="72"/>
      <c r="Q134" s="73"/>
      <c r="R134" s="71"/>
      <c r="S134" s="71"/>
      <c r="T134" s="71"/>
      <c r="U134" s="71"/>
    </row>
    <row r="135" spans="1:21" s="57" customFormat="1" ht="15.75" customHeight="1" thickTop="1" thickBot="1">
      <c r="F135" s="74"/>
      <c r="G135" s="74"/>
      <c r="H135" s="74"/>
      <c r="I135" s="74"/>
      <c r="J135" s="74"/>
      <c r="N135" s="61"/>
      <c r="O135" s="61"/>
    </row>
    <row r="136" spans="1:21" s="57" customFormat="1" ht="15.75" hidden="1" customHeight="1">
      <c r="B136" s="75"/>
      <c r="C136" s="76"/>
      <c r="D136" s="77"/>
      <c r="E136" s="78"/>
      <c r="F136" s="79"/>
      <c r="G136" s="80" t="s">
        <v>7</v>
      </c>
      <c r="H136" s="164" t="s">
        <v>10</v>
      </c>
      <c r="I136" s="165"/>
      <c r="J136" s="166"/>
      <c r="K136" s="81" t="s">
        <v>0</v>
      </c>
      <c r="O136" s="71"/>
      <c r="R136" s="61"/>
    </row>
    <row r="137" spans="1:21" s="57" customFormat="1" ht="15.75" hidden="1" customHeight="1">
      <c r="B137" s="75"/>
      <c r="C137" s="77" t="s">
        <v>16</v>
      </c>
      <c r="D137" s="77"/>
      <c r="E137" s="78"/>
      <c r="F137" s="82" t="s">
        <v>12</v>
      </c>
      <c r="G137" s="83" t="s">
        <v>13</v>
      </c>
      <c r="H137" s="84" t="s">
        <v>8</v>
      </c>
      <c r="I137" s="85" t="s">
        <v>9</v>
      </c>
      <c r="J137" s="86" t="s">
        <v>14</v>
      </c>
      <c r="K137" s="81"/>
      <c r="O137" s="71"/>
      <c r="P137" s="61"/>
      <c r="Q137" s="61"/>
      <c r="R137" s="61"/>
    </row>
    <row r="138" spans="1:21" s="57" customFormat="1" ht="15.75" hidden="1" customHeight="1">
      <c r="B138" s="5"/>
      <c r="C138" s="87"/>
      <c r="D138" s="77"/>
      <c r="E138" s="78"/>
      <c r="F138" s="82"/>
      <c r="G138" s="69"/>
      <c r="H138" s="70"/>
      <c r="I138" s="68"/>
      <c r="J138" s="8">
        <f>H138*I138</f>
        <v>0</v>
      </c>
      <c r="K138" s="9">
        <f>(F138*G138)+J138</f>
        <v>0</v>
      </c>
      <c r="P138" s="72"/>
      <c r="Q138" s="73"/>
      <c r="R138" s="71"/>
      <c r="S138" s="71"/>
      <c r="T138" s="71"/>
      <c r="U138" s="71"/>
    </row>
    <row r="139" spans="1:21" s="57" customFormat="1" ht="15.75" hidden="1" customHeight="1" thickBot="1">
      <c r="B139" s="5"/>
      <c r="C139" s="87"/>
      <c r="D139" s="77"/>
      <c r="E139" s="78"/>
      <c r="F139" s="88"/>
      <c r="G139" s="89"/>
      <c r="H139" s="90"/>
      <c r="I139" s="91"/>
      <c r="J139" s="92"/>
      <c r="K139" s="9"/>
      <c r="P139" s="72"/>
      <c r="Q139" s="73"/>
      <c r="R139" s="71"/>
      <c r="S139" s="71"/>
      <c r="T139" s="71"/>
      <c r="U139" s="71"/>
    </row>
    <row r="140" spans="1:21" s="57" customFormat="1" ht="15.75" hidden="1" customHeight="1" thickBot="1">
      <c r="G140" s="93"/>
      <c r="H140" s="61"/>
      <c r="I140" s="93"/>
      <c r="J140" s="93"/>
    </row>
    <row r="141" spans="1:21" s="57" customFormat="1" ht="15.75" hidden="1" customHeight="1" thickBot="1">
      <c r="A141" s="94"/>
      <c r="B141" s="95" t="s">
        <v>6</v>
      </c>
      <c r="C141" s="96"/>
      <c r="D141" s="96"/>
      <c r="E141" s="96"/>
      <c r="F141" s="96"/>
      <c r="G141" s="97"/>
      <c r="H141" s="98"/>
      <c r="I141" s="96"/>
      <c r="J141" s="96"/>
      <c r="K141" s="99"/>
    </row>
    <row r="142" spans="1:21" s="57" customFormat="1" ht="15.75" hidden="1" customHeight="1">
      <c r="A142" s="94"/>
      <c r="B142" s="100" t="s">
        <v>11</v>
      </c>
      <c r="C142" s="101"/>
      <c r="D142" s="102"/>
      <c r="E142" s="101"/>
      <c r="F142" s="103"/>
      <c r="G142" s="167" t="s">
        <v>3</v>
      </c>
      <c r="H142" s="168"/>
      <c r="I142" s="169"/>
      <c r="J142" s="170"/>
      <c r="K142" s="171"/>
    </row>
    <row r="143" spans="1:21" s="57" customFormat="1" ht="15.75" hidden="1" customHeight="1">
      <c r="A143" s="94"/>
      <c r="B143" s="104" t="s">
        <v>1</v>
      </c>
      <c r="C143" s="105"/>
      <c r="D143" s="105"/>
      <c r="E143" s="36"/>
      <c r="F143" s="106"/>
      <c r="G143" s="156" t="s">
        <v>4</v>
      </c>
      <c r="H143" s="157"/>
      <c r="I143" s="158"/>
      <c r="J143" s="159"/>
      <c r="K143" s="160"/>
    </row>
    <row r="144" spans="1:21" s="57" customFormat="1" ht="15.75" hidden="1" customHeight="1">
      <c r="B144" s="107" t="s">
        <v>2</v>
      </c>
      <c r="C144" s="36"/>
      <c r="D144" s="15"/>
      <c r="E144" s="36"/>
      <c r="F144" s="106"/>
      <c r="G144" s="156" t="s">
        <v>5</v>
      </c>
      <c r="H144" s="157"/>
      <c r="I144" s="161"/>
      <c r="J144" s="162"/>
      <c r="K144" s="163"/>
    </row>
    <row r="145" spans="1:11" s="57" customFormat="1" ht="15.75" hidden="1" customHeight="1">
      <c r="B145" s="94"/>
      <c r="C145" s="94"/>
      <c r="D145" s="94"/>
      <c r="E145" s="94"/>
      <c r="F145" s="94"/>
      <c r="G145" s="108"/>
      <c r="H145" s="109"/>
      <c r="I145" s="94"/>
      <c r="J145" s="94"/>
      <c r="K145" s="94"/>
    </row>
    <row r="146" spans="1:11" s="57" customFormat="1">
      <c r="B146" s="144" t="s">
        <v>172</v>
      </c>
      <c r="C146" s="145"/>
      <c r="D146" s="58"/>
      <c r="E146" s="58"/>
      <c r="F146" s="59"/>
      <c r="G146" s="60" t="s">
        <v>7</v>
      </c>
      <c r="H146" s="146" t="s">
        <v>10</v>
      </c>
      <c r="I146" s="147"/>
      <c r="J146" s="148"/>
      <c r="K146" s="149" t="s">
        <v>0</v>
      </c>
    </row>
    <row r="147" spans="1:11" s="57" customFormat="1">
      <c r="B147" s="4" t="s">
        <v>15</v>
      </c>
      <c r="C147" s="4" t="s">
        <v>29</v>
      </c>
      <c r="D147" s="1" t="s">
        <v>118</v>
      </c>
      <c r="E147" s="62" t="s">
        <v>49</v>
      </c>
      <c r="F147" s="63" t="s">
        <v>12</v>
      </c>
      <c r="G147" s="64" t="s">
        <v>13</v>
      </c>
      <c r="H147" s="65" t="s">
        <v>8</v>
      </c>
      <c r="I147" s="66" t="s">
        <v>9</v>
      </c>
      <c r="J147" s="67" t="s">
        <v>14</v>
      </c>
      <c r="K147" s="150"/>
    </row>
    <row r="148" spans="1:11" s="57" customFormat="1">
      <c r="A148" s="142" t="s">
        <v>165</v>
      </c>
      <c r="B148" s="5" t="s">
        <v>145</v>
      </c>
      <c r="C148" s="6" t="s">
        <v>155</v>
      </c>
      <c r="D148" s="6" t="s">
        <v>164</v>
      </c>
      <c r="E148" s="35"/>
      <c r="F148" s="7">
        <v>1</v>
      </c>
      <c r="G148" s="2"/>
      <c r="H148" s="114"/>
      <c r="I148" s="3"/>
      <c r="J148" s="8">
        <f t="shared" ref="J148:J155" si="8">H148*I148</f>
        <v>0</v>
      </c>
      <c r="K148" s="9">
        <f t="shared" ref="K148:K155" si="9">(F148*G148)+J148</f>
        <v>0</v>
      </c>
    </row>
    <row r="149" spans="1:11" s="57" customFormat="1">
      <c r="A149" s="153"/>
      <c r="B149" s="5" t="s">
        <v>146</v>
      </c>
      <c r="C149" s="6" t="s">
        <v>156</v>
      </c>
      <c r="D149" s="6" t="s">
        <v>164</v>
      </c>
      <c r="E149" s="35"/>
      <c r="F149" s="7">
        <v>1</v>
      </c>
      <c r="G149" s="2"/>
      <c r="H149" s="114"/>
      <c r="I149" s="3"/>
      <c r="J149" s="8">
        <f t="shared" si="8"/>
        <v>0</v>
      </c>
      <c r="K149" s="9">
        <f t="shared" si="9"/>
        <v>0</v>
      </c>
    </row>
    <row r="150" spans="1:11" s="57" customFormat="1">
      <c r="A150" s="153"/>
      <c r="B150" s="5" t="s">
        <v>147</v>
      </c>
      <c r="C150" s="6" t="s">
        <v>157</v>
      </c>
      <c r="D150" s="6" t="s">
        <v>164</v>
      </c>
      <c r="E150" s="35"/>
      <c r="F150" s="7">
        <v>1</v>
      </c>
      <c r="G150" s="2"/>
      <c r="H150" s="114"/>
      <c r="I150" s="3"/>
      <c r="J150" s="8">
        <f t="shared" si="8"/>
        <v>0</v>
      </c>
      <c r="K150" s="9">
        <f t="shared" si="9"/>
        <v>0</v>
      </c>
    </row>
    <row r="151" spans="1:11" s="57" customFormat="1">
      <c r="A151" s="153"/>
      <c r="B151" s="5" t="s">
        <v>148</v>
      </c>
      <c r="C151" s="6" t="s">
        <v>158</v>
      </c>
      <c r="D151" s="6" t="s">
        <v>164</v>
      </c>
      <c r="E151" s="35"/>
      <c r="F151" s="7">
        <v>1</v>
      </c>
      <c r="G151" s="2"/>
      <c r="H151" s="114"/>
      <c r="I151" s="3"/>
      <c r="J151" s="8">
        <f t="shared" si="8"/>
        <v>0</v>
      </c>
      <c r="K151" s="9">
        <f t="shared" si="9"/>
        <v>0</v>
      </c>
    </row>
    <row r="152" spans="1:11" s="57" customFormat="1">
      <c r="A152" s="153"/>
      <c r="B152" s="5" t="s">
        <v>149</v>
      </c>
      <c r="C152" s="6" t="s">
        <v>159</v>
      </c>
      <c r="D152" s="6" t="s">
        <v>164</v>
      </c>
      <c r="E152" s="35"/>
      <c r="F152" s="7">
        <v>1</v>
      </c>
      <c r="G152" s="2"/>
      <c r="H152" s="114"/>
      <c r="I152" s="3"/>
      <c r="J152" s="8">
        <f t="shared" si="8"/>
        <v>0</v>
      </c>
      <c r="K152" s="9">
        <f t="shared" si="9"/>
        <v>0</v>
      </c>
    </row>
    <row r="153" spans="1:11" s="57" customFormat="1">
      <c r="A153" s="153"/>
      <c r="B153" s="5" t="s">
        <v>150</v>
      </c>
      <c r="C153" s="6" t="s">
        <v>160</v>
      </c>
      <c r="D153" s="6" t="s">
        <v>164</v>
      </c>
      <c r="E153" s="35"/>
      <c r="F153" s="7">
        <v>1</v>
      </c>
      <c r="G153" s="2"/>
      <c r="H153" s="114"/>
      <c r="I153" s="3"/>
      <c r="J153" s="8">
        <f t="shared" si="8"/>
        <v>0</v>
      </c>
      <c r="K153" s="9">
        <f t="shared" si="9"/>
        <v>0</v>
      </c>
    </row>
    <row r="154" spans="1:11" s="57" customFormat="1">
      <c r="A154" s="153"/>
      <c r="B154" s="5" t="s">
        <v>151</v>
      </c>
      <c r="C154" s="6" t="s">
        <v>161</v>
      </c>
      <c r="D154" s="6" t="s">
        <v>164</v>
      </c>
      <c r="E154" s="35"/>
      <c r="F154" s="7">
        <v>1</v>
      </c>
      <c r="G154" s="2"/>
      <c r="H154" s="114"/>
      <c r="I154" s="3"/>
      <c r="J154" s="8">
        <f t="shared" si="8"/>
        <v>0</v>
      </c>
      <c r="K154" s="9">
        <f t="shared" si="9"/>
        <v>0</v>
      </c>
    </row>
    <row r="155" spans="1:11" s="57" customFormat="1">
      <c r="A155" s="153"/>
      <c r="B155" s="5" t="s">
        <v>152</v>
      </c>
      <c r="C155" s="6" t="s">
        <v>162</v>
      </c>
      <c r="D155" s="6" t="s">
        <v>164</v>
      </c>
      <c r="E155" s="35"/>
      <c r="F155" s="7">
        <v>1</v>
      </c>
      <c r="G155" s="2"/>
      <c r="H155" s="114"/>
      <c r="I155" s="3"/>
      <c r="J155" s="8">
        <f t="shared" si="8"/>
        <v>0</v>
      </c>
      <c r="K155" s="9">
        <f t="shared" si="9"/>
        <v>0</v>
      </c>
    </row>
    <row r="156" spans="1:11" s="57" customFormat="1">
      <c r="A156" s="143"/>
      <c r="B156" s="5" t="s">
        <v>153</v>
      </c>
      <c r="C156" s="6" t="s">
        <v>163</v>
      </c>
      <c r="D156" s="6" t="s">
        <v>164</v>
      </c>
      <c r="E156" s="35"/>
      <c r="F156" s="7">
        <v>1</v>
      </c>
      <c r="G156" s="2"/>
      <c r="H156" s="114"/>
      <c r="I156" s="3"/>
      <c r="J156" s="8">
        <f>H156*I156</f>
        <v>0</v>
      </c>
      <c r="K156" s="9">
        <f>(F156*G156)+J156</f>
        <v>0</v>
      </c>
    </row>
    <row r="157" spans="1:11" s="112" customFormat="1">
      <c r="A157" s="110"/>
      <c r="B157" s="37"/>
      <c r="C157" s="38"/>
      <c r="D157" s="38"/>
      <c r="E157" s="40"/>
      <c r="F157" s="39"/>
      <c r="G157" s="111"/>
      <c r="H157" s="37"/>
      <c r="I157" s="40"/>
      <c r="J157" s="40"/>
      <c r="K157" s="41"/>
    </row>
    <row r="158" spans="1:11" s="57" customFormat="1" ht="12.75" customHeight="1">
      <c r="A158" s="129" t="s">
        <v>182</v>
      </c>
      <c r="B158" s="130"/>
      <c r="C158" s="130"/>
      <c r="D158" s="130"/>
      <c r="E158" s="130"/>
      <c r="F158" s="130"/>
      <c r="G158" s="130"/>
      <c r="H158" s="130"/>
      <c r="I158" s="130"/>
      <c r="J158" s="131"/>
      <c r="K158" s="151">
        <f>SUM(K148:K156)+SUM(K17:K134)</f>
        <v>13500</v>
      </c>
    </row>
    <row r="159" spans="1:11" s="57" customFormat="1">
      <c r="A159" s="132"/>
      <c r="B159" s="133"/>
      <c r="C159" s="133"/>
      <c r="D159" s="133"/>
      <c r="E159" s="133"/>
      <c r="F159" s="133"/>
      <c r="G159" s="133"/>
      <c r="H159" s="133"/>
      <c r="I159" s="133"/>
      <c r="J159" s="134"/>
      <c r="K159" s="152"/>
    </row>
    <row r="160" spans="1:11" s="57" customFormat="1" ht="13.5" thickBot="1">
      <c r="G160" s="93"/>
      <c r="H160" s="61"/>
    </row>
    <row r="161" spans="1:11" s="57" customFormat="1">
      <c r="B161" s="144" t="s">
        <v>172</v>
      </c>
      <c r="C161" s="145"/>
      <c r="D161" s="58"/>
      <c r="E161" s="58"/>
      <c r="F161" s="59"/>
      <c r="G161" s="60" t="s">
        <v>7</v>
      </c>
      <c r="H161" s="146" t="s">
        <v>10</v>
      </c>
      <c r="I161" s="147"/>
      <c r="J161" s="148"/>
      <c r="K161" s="149" t="s">
        <v>0</v>
      </c>
    </row>
    <row r="162" spans="1:11" s="57" customFormat="1">
      <c r="B162" s="4" t="s">
        <v>15</v>
      </c>
      <c r="C162" s="4" t="s">
        <v>29</v>
      </c>
      <c r="D162" s="1" t="s">
        <v>118</v>
      </c>
      <c r="E162" s="62" t="s">
        <v>49</v>
      </c>
      <c r="F162" s="63" t="s">
        <v>12</v>
      </c>
      <c r="G162" s="64" t="s">
        <v>13</v>
      </c>
      <c r="H162" s="65" t="s">
        <v>8</v>
      </c>
      <c r="I162" s="66" t="s">
        <v>9</v>
      </c>
      <c r="J162" s="67" t="s">
        <v>14</v>
      </c>
      <c r="K162" s="150"/>
    </row>
    <row r="163" spans="1:11" s="57" customFormat="1">
      <c r="A163" s="142"/>
      <c r="B163" s="5" t="s">
        <v>154</v>
      </c>
      <c r="C163" s="6" t="s">
        <v>167</v>
      </c>
      <c r="D163" s="6" t="s">
        <v>164</v>
      </c>
      <c r="E163" s="113" t="s">
        <v>166</v>
      </c>
      <c r="F163" s="7">
        <v>1</v>
      </c>
      <c r="G163" s="2"/>
      <c r="H163" s="114"/>
      <c r="I163" s="3"/>
      <c r="J163" s="8">
        <f t="shared" ref="J163:J164" si="10">H163*I163</f>
        <v>0</v>
      </c>
      <c r="K163" s="9">
        <f t="shared" ref="K163" si="11">(F163*G163)+J163</f>
        <v>0</v>
      </c>
    </row>
    <row r="164" spans="1:11" s="57" customFormat="1">
      <c r="A164" s="143"/>
      <c r="B164" s="5" t="s">
        <v>154</v>
      </c>
      <c r="C164" s="6" t="s">
        <v>167</v>
      </c>
      <c r="D164" s="6" t="s">
        <v>164</v>
      </c>
      <c r="E164" s="113" t="s">
        <v>168</v>
      </c>
      <c r="F164" s="7">
        <v>1</v>
      </c>
      <c r="G164" s="2"/>
      <c r="H164" s="114"/>
      <c r="I164" s="3"/>
      <c r="J164" s="8">
        <f t="shared" si="10"/>
        <v>0</v>
      </c>
      <c r="K164" s="9">
        <f>(F164*G164)+J164</f>
        <v>0</v>
      </c>
    </row>
    <row r="165" spans="1:11" s="57" customFormat="1">
      <c r="G165" s="93"/>
      <c r="H165" s="61"/>
    </row>
    <row r="166" spans="1:11" s="57" customFormat="1">
      <c r="A166" s="128" t="s">
        <v>183</v>
      </c>
      <c r="B166" s="128"/>
      <c r="C166" s="128"/>
      <c r="D166" s="128"/>
      <c r="E166" s="128"/>
      <c r="F166" s="128"/>
      <c r="G166" s="128"/>
      <c r="H166" s="128"/>
      <c r="I166" s="128"/>
      <c r="J166" s="128"/>
      <c r="K166" s="128"/>
    </row>
    <row r="167" spans="1:11" s="57" customFormat="1">
      <c r="A167" s="118" t="s">
        <v>184</v>
      </c>
      <c r="B167" s="119"/>
      <c r="C167" s="119"/>
      <c r="D167" s="119"/>
      <c r="E167" s="119"/>
      <c r="F167" s="119"/>
      <c r="G167" s="119"/>
      <c r="H167" s="119"/>
      <c r="I167" s="119"/>
      <c r="J167" s="119"/>
      <c r="K167" s="119"/>
    </row>
    <row r="168" spans="1:11" s="57" customFormat="1">
      <c r="A168" s="119"/>
      <c r="B168" s="119"/>
      <c r="C168" s="119"/>
      <c r="D168" s="119"/>
      <c r="E168" s="119"/>
      <c r="F168" s="119"/>
      <c r="G168" s="119"/>
      <c r="H168" s="119"/>
      <c r="I168" s="119"/>
      <c r="J168" s="119"/>
      <c r="K168" s="119"/>
    </row>
    <row r="169" spans="1:11" s="57" customFormat="1">
      <c r="A169" s="6" t="s">
        <v>185</v>
      </c>
      <c r="B169" s="6"/>
      <c r="C169" s="124"/>
      <c r="D169" s="123"/>
      <c r="E169" s="123"/>
      <c r="F169" s="6" t="s">
        <v>188</v>
      </c>
      <c r="G169" s="122"/>
      <c r="H169" s="123"/>
      <c r="I169" s="123"/>
      <c r="J169" s="123"/>
      <c r="K169" s="123"/>
    </row>
    <row r="170" spans="1:11" s="57" customFormat="1">
      <c r="A170" s="6" t="s">
        <v>186</v>
      </c>
      <c r="B170" s="6"/>
      <c r="C170" s="124"/>
      <c r="D170" s="123"/>
      <c r="E170" s="123"/>
      <c r="F170" s="6" t="s">
        <v>189</v>
      </c>
      <c r="G170" s="122"/>
      <c r="H170" s="123"/>
      <c r="I170" s="123"/>
      <c r="J170" s="123"/>
      <c r="K170" s="123"/>
    </row>
    <row r="171" spans="1:11" s="57" customFormat="1">
      <c r="A171" s="120" t="s">
        <v>187</v>
      </c>
      <c r="B171" s="121"/>
      <c r="C171" s="124"/>
      <c r="D171" s="123"/>
      <c r="E171" s="123"/>
      <c r="G171" s="93"/>
      <c r="H171" s="61"/>
    </row>
    <row r="172" spans="1:11" s="57" customFormat="1">
      <c r="A172" s="121"/>
      <c r="B172" s="121"/>
      <c r="C172" s="123"/>
      <c r="D172" s="123"/>
      <c r="E172" s="123"/>
      <c r="G172" s="93"/>
      <c r="H172" s="61"/>
    </row>
    <row r="173" spans="1:11" s="57" customFormat="1">
      <c r="G173" s="93"/>
      <c r="H173" s="61"/>
    </row>
    <row r="174" spans="1:11" s="57" customFormat="1">
      <c r="G174" s="93"/>
      <c r="H174" s="61"/>
    </row>
    <row r="175" spans="1:11" s="57" customFormat="1">
      <c r="G175" s="93"/>
      <c r="H175" s="61"/>
    </row>
    <row r="176" spans="1:11" s="57" customFormat="1">
      <c r="G176" s="93"/>
      <c r="H176" s="61"/>
    </row>
    <row r="177" spans="7:8" s="57" customFormat="1">
      <c r="G177" s="93"/>
      <c r="H177" s="61"/>
    </row>
    <row r="178" spans="7:8" s="57" customFormat="1">
      <c r="G178" s="93"/>
      <c r="H178" s="61"/>
    </row>
    <row r="179" spans="7:8" s="57" customFormat="1">
      <c r="G179" s="93"/>
      <c r="H179" s="61"/>
    </row>
    <row r="180" spans="7:8" s="57" customFormat="1">
      <c r="G180" s="93"/>
      <c r="H180" s="61"/>
    </row>
    <row r="181" spans="7:8" s="57" customFormat="1">
      <c r="G181" s="93"/>
      <c r="H181" s="61"/>
    </row>
    <row r="182" spans="7:8" s="57" customFormat="1">
      <c r="G182" s="93"/>
      <c r="H182" s="61"/>
    </row>
    <row r="183" spans="7:8" s="57" customFormat="1">
      <c r="G183" s="93"/>
      <c r="H183" s="61"/>
    </row>
    <row r="184" spans="7:8" s="57" customFormat="1">
      <c r="G184" s="93"/>
      <c r="H184" s="61"/>
    </row>
    <row r="185" spans="7:8" s="57" customFormat="1">
      <c r="G185" s="93"/>
      <c r="H185" s="61"/>
    </row>
    <row r="186" spans="7:8" s="57" customFormat="1">
      <c r="G186" s="93"/>
      <c r="H186" s="61"/>
    </row>
  </sheetData>
  <sheetProtection algorithmName="SHA-512" hashValue="4I2cIT5DPaMzt+v6em8HlSyqDy9DMmS7EEnnaNP5WAv2hAfOAhRLDDfPTfFVOS8as0khfJ9ds/xHQaaY6PjYgg==" saltValue="W/jwVGkZ4N0LLEAZ1U66Gw==" spinCount="100000" sheet="1" selectLockedCells="1"/>
  <mergeCells count="51">
    <mergeCell ref="D8:K8"/>
    <mergeCell ref="D9:K9"/>
    <mergeCell ref="A57:A70"/>
    <mergeCell ref="B15:C15"/>
    <mergeCell ref="G144:H144"/>
    <mergeCell ref="G143:H143"/>
    <mergeCell ref="I143:K143"/>
    <mergeCell ref="I144:K144"/>
    <mergeCell ref="H15:J15"/>
    <mergeCell ref="H136:J136"/>
    <mergeCell ref="G142:H142"/>
    <mergeCell ref="I142:K142"/>
    <mergeCell ref="A1:K1"/>
    <mergeCell ref="A5:K5"/>
    <mergeCell ref="D6:K6"/>
    <mergeCell ref="D7:K7"/>
    <mergeCell ref="A163:A164"/>
    <mergeCell ref="B146:C146"/>
    <mergeCell ref="H146:J146"/>
    <mergeCell ref="K146:K147"/>
    <mergeCell ref="K158:K159"/>
    <mergeCell ref="A148:A156"/>
    <mergeCell ref="B161:C161"/>
    <mergeCell ref="H161:J161"/>
    <mergeCell ref="K161:K162"/>
    <mergeCell ref="A125:A134"/>
    <mergeCell ref="K15:K16"/>
    <mergeCell ref="A80:A88"/>
    <mergeCell ref="A13:K13"/>
    <mergeCell ref="A12:K12"/>
    <mergeCell ref="A166:K166"/>
    <mergeCell ref="A158:J159"/>
    <mergeCell ref="A6:C6"/>
    <mergeCell ref="A7:C7"/>
    <mergeCell ref="A8:C8"/>
    <mergeCell ref="A9:C9"/>
    <mergeCell ref="A11:K11"/>
    <mergeCell ref="A89:A97"/>
    <mergeCell ref="A98:A106"/>
    <mergeCell ref="A107:A115"/>
    <mergeCell ref="A116:A124"/>
    <mergeCell ref="A71:A79"/>
    <mergeCell ref="A17:A35"/>
    <mergeCell ref="A36:A56"/>
    <mergeCell ref="A167:K168"/>
    <mergeCell ref="A171:B172"/>
    <mergeCell ref="G169:K169"/>
    <mergeCell ref="G170:K170"/>
    <mergeCell ref="C169:E169"/>
    <mergeCell ref="C170:E170"/>
    <mergeCell ref="C171:E172"/>
  </mergeCells>
  <phoneticPr fontId="1" type="noConversion"/>
  <pageMargins left="0.78740157480314965" right="0.23622047244094491" top="0.86614173228346458" bottom="0.43307086614173229" header="0.35433070866141736" footer="0.27559055118110237"/>
  <pageSetup paperSize="9" scale="57" fitToHeight="0" orientation="portrait" r:id="rId1"/>
  <headerFooter alignWithMargins="0">
    <oddFooter>&amp;L
&amp;F&amp;R&amp;"Verdana,Standaard"
&amp;P / &amp;N</oddFooter>
  </headerFooter>
  <rowBreaks count="1" manualBreakCount="1">
    <brk id="79" max="10" man="1"/>
  </row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 1</vt:lpstr>
      <vt:lpstr>'blad 1'!Afdrukbereik</vt:lpstr>
    </vt:vector>
  </TitlesOfParts>
  <Company>PBTA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inschrijfspecificatie</dc:title>
  <dc:creator>Leon van Schaijk</dc:creator>
  <cp:lastModifiedBy>Hoefmans,Miriam M.J.P.</cp:lastModifiedBy>
  <cp:lastPrinted>2020-12-09T09:09:57Z</cp:lastPrinted>
  <dcterms:created xsi:type="dcterms:W3CDTF">2006-12-18T22:47:50Z</dcterms:created>
  <dcterms:modified xsi:type="dcterms:W3CDTF">2020-12-10T08:04:43Z</dcterms:modified>
</cp:coreProperties>
</file>