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defaultThemeVersion="166925"/>
  <xr:revisionPtr revIDLastSave="0" documentId="13_ncr:1_{C3EDC9E4-84FF-436C-811F-54AEEF704115}" xr6:coauthVersionLast="45" xr6:coauthVersionMax="45" xr10:uidLastSave="{00000000-0000-0000-0000-000000000000}"/>
  <bookViews>
    <workbookView xWindow="-108" yWindow="-108" windowWidth="23256" windowHeight="12576" xr2:uid="{31583D30-7B6B-40DF-B54D-657F96B66E9E}"/>
  </bookViews>
  <sheets>
    <sheet name="Questions" sheetId="1" r:id="rId1"/>
    <sheet name="Parameter Overview" sheetId="3" r:id="rId2"/>
    <sheet name="Operational plan Zp-Odz" sheetId="5" r:id="rId3"/>
    <sheet name="Train service" sheetId="4" r:id="rId4"/>
  </sheets>
  <definedNames>
    <definedName name="_xlnm._FilterDatabase" localSheetId="0" hidden="1">Questions!$B$11:$E$11</definedName>
    <definedName name="_xlnm.Print_Titles" localSheetId="0">Questions!$5:$11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1" i="3" l="1"/>
  <c r="B31" i="3"/>
  <c r="C32" i="3" l="1"/>
  <c r="B32" i="3"/>
</calcChain>
</file>

<file path=xl/sharedStrings.xml><?xml version="1.0" encoding="utf-8"?>
<sst xmlns="http://schemas.openxmlformats.org/spreadsheetml/2006/main" count="342" uniqueCount="218">
  <si>
    <t>Kenmerk</t>
  </si>
  <si>
    <t xml:space="preserve">TN 305586 </t>
  </si>
  <si>
    <t>Datum</t>
  </si>
  <si>
    <t>#</t>
  </si>
  <si>
    <t>Related to</t>
  </si>
  <si>
    <t xml:space="preserve">Question </t>
  </si>
  <si>
    <t>Answer</t>
  </si>
  <si>
    <t>Question 2b.</t>
  </si>
  <si>
    <t xml:space="preserve">What level of technical specification  is needed, could you specify your exact requirements and the exact list which has to be known? In order to give a good answer, we need a precise list with all the info that you need. </t>
  </si>
  <si>
    <t>The trains must satisfy the requirements as set out in the current ProRail Network Statement.
https://www.prorail.nl/samenwerken/vervoerders/network-statement</t>
  </si>
  <si>
    <t>Parameter overview tab</t>
  </si>
  <si>
    <t xml:space="preserve">Could you please validate/correct/extend the parameter file?
This is to enable common comprehension between all involved parties. </t>
  </si>
  <si>
    <t>See 'Parameter Overview'</t>
  </si>
  <si>
    <t>Procedural question</t>
  </si>
  <si>
    <t xml:space="preserve">Please inform us how you would keep our information commercial / technical confidential. </t>
  </si>
  <si>
    <t xml:space="preserve">The information that you supply will be handled confidentially. This means that your responses to the questions in Appendix 1 will only be seen by participants in the consultation working group.
ProRail will then produce one integral (anonymised) report of all responses and meetings that contains the most important conclusions from the written responses and the meetings. No competitively sensitive information will be shared in this integral report.  Location-specific information will not be shared, although the state of the various technologies will be.
We will then send the integral report in draft form to all participants in the consultation with the request to read it and pass any comments on to ProRail. Once all participants have had the opportunity to provide comments, the document will be finalised by ProRail.  </t>
  </si>
  <si>
    <t>Question 3a.</t>
  </si>
  <si>
    <t xml:space="preserve">There is no train spec attached to the Market consultation, could you provide a spec on which we can base our estimation? Seating capacity, train dimensions axle loads, onboard signaling, track infrastructure, etc. </t>
  </si>
  <si>
    <t>Almelo-Mariënberg-Hardenberg: the starting point is the current capacity (LINT 41H) (144 seats)
Zutphen-Hengelo-Oldenzaal: the starting point is the current capacity (2xLINT 41H): (288 seats)
Each train must be fitted with a disabled toilet.
The required capacity must match the normative platform length.
The actual required capacity may differ at the time of tendering.</t>
  </si>
  <si>
    <t xml:space="preserve">Should the trains be equipped with ETCS? If yes, what is the application level (1, 2) and Baseline? </t>
  </si>
  <si>
    <t>Yes, ETCS level 2 – baseline 3 MR1 of ETCS level 2 - baseline 3 release 2 in connection with TEN-T-corridor</t>
  </si>
  <si>
    <t xml:space="preserve">Should the cost of homologation be included? Should we estimate the cost of homologation separately? </t>
  </si>
  <si>
    <t>No, unless this differs according to the propulsion technology.</t>
  </si>
  <si>
    <t xml:space="preserve">Should transport of the train to the Netherlands be included? </t>
  </si>
  <si>
    <t xml:space="preserve">If trains should not be equipped with ETCS, what ATB version is required? ATB EG or ATB NG or both? </t>
  </si>
  <si>
    <t>Yes, ATB NG</t>
  </si>
  <si>
    <t>Will the trains run either on ETCS- or on ATB-tracks or on both?</t>
  </si>
  <si>
    <t>ATB in the first instance. The train must still be equipped with ETCS.</t>
  </si>
  <si>
    <t>Will the signaling system on trackside change (ATB-NG -&gt; ATB-EG or ATB -&gt; ETCS)? If yes, when?</t>
  </si>
  <si>
    <t>Yes, ATB -&gt; ETCS. Not expected before 2031.</t>
  </si>
  <si>
    <t xml:space="preserve">Do we need to consider cross border operation (to Germany)? </t>
  </si>
  <si>
    <t>No.</t>
  </si>
  <si>
    <t>Question 3b.</t>
  </si>
  <si>
    <t>250.000 km's doesn’t seem realistic on such a line, what will be the expected annual mileage?</t>
  </si>
  <si>
    <t>On the Almelo-Mariënberg-Hardenberg route: 2 round-trips, 0.5 million timetabled kilometres. On the Zutphen-Hengelo-Oldenzaal route: 4 round-trips, 1.4 million timetabled kilometres.</t>
  </si>
  <si>
    <t>Question 5b.</t>
  </si>
  <si>
    <t>Question 5b. is unclear. Could you rephrase and specify more accurately about what is expected?</t>
  </si>
  <si>
    <t>1. What is the performance (acceleration, reliability, charging time) of the equipment in relation to the timetable on the 'Train service’ tab?
2. How does the equipment perform in extreme weather (-20°C and + 40°C)?</t>
  </si>
  <si>
    <t>How will the outcome of this market consultation be used for the final decision?</t>
  </si>
  <si>
    <t>We are considering different alternatives. The factual information that is gathered in this market consultation will be used as an assessment in one of the building blocks (equipment building block) and is required to be able to understand a number of assessment criteria. Other building blocks are infrastructure, LCA/LCM analysis, network cohesion and administrative ambition.</t>
  </si>
  <si>
    <t>What are the next steps?</t>
  </si>
  <si>
    <t>This information will be integrated into the investigation being carried out by ProRail into the different technologies. In autumn, this information will be used to decide between the different technologies. The intended follow-up steps are to ready the infrastructure and commence awarding the franchises.</t>
  </si>
  <si>
    <t>Will the final tender be technology open or will it focus on a certain given technology?</t>
  </si>
  <si>
    <t>The aim is to opt for a specific technology for the Zutphen-Hengelo-Oldenzaal and Almelo-Mariënberg-Hardenberg routes and to prepare the infrastructure on these routes where necessary. 
Information and insights into the current state of the technology can also be used for other rail routes in the Netherlands.</t>
  </si>
  <si>
    <t>Question 11</t>
  </si>
  <si>
    <t>Please describe the configuration of the actual power supply infrastructure:
- Number of Traction power supply substation
- Power of traction power supply substation
- length of electrified tracks (included the number of the tracks electrified in each station and depot)</t>
  </si>
  <si>
    <t>Number of Traction power supply substation:
Almelo-Mariënberg-Hardenberg: 2 (Almelo: 2 traction chains, Mariënberg: 1 traction chain) and 1 switching station Hardenberg
Zutphen-Hengelo-Oldenzaal: 3 (Zutphen: 2 traction chains, Hengelo: 2 traction chains and Oldenzaal:  1 traction chain)
A traction chain has a capacity of 3 to 5 MVA.
Length of electrified tracks: See the figures on pages 4 and 6 of the market consultation document.</t>
  </si>
  <si>
    <t xml:space="preserve">Please provide the topography of the line (gradients, SSP). </t>
  </si>
  <si>
    <t>See Register of Infrastructure (European Union Agency for Railways) and Network statement of ProRail (https://www.prorail.nl/samenwerken/vervoerders/network-statement)
In attachment 'OBE-bladen' the speed limitations of the two tracks are shown.</t>
  </si>
  <si>
    <t>Please indicate the number of backup train to consider (in absolute value)</t>
  </si>
  <si>
    <t>The starting point when opting for full electrification is one backup trainset that can be used jointly on both routes.</t>
  </si>
  <si>
    <t>Please specify that the current and required commercial speed for Zutphen-Hengelo-Oldenzaal line?</t>
  </si>
  <si>
    <t>Current: 130 km/h (Zutphen-Hengelo-Oldenzaal), 120 km/h (Almelo-Mariënberg-Hardenberg)
Required: 140 km/h (both)</t>
  </si>
  <si>
    <t>Question 6</t>
  </si>
  <si>
    <t>Is it the entire rail gauge suitable to be electrified? (tunnels, platform, etc.)</t>
  </si>
  <si>
    <t>Yes, provided that adaptations are made to structures (for  clearance height). An investigation is currently under way.</t>
  </si>
  <si>
    <t>How many BEMU trains must be charged simultaneously at each terminus?</t>
  </si>
  <si>
    <t>See tab 'Operational plan Zp-Odz'</t>
  </si>
  <si>
    <t xml:space="preserve">How many BEMU trains could be charged simultaneously at each terminus? </t>
  </si>
  <si>
    <t>For a more accurate TCO computation, please indicate the cost of the kwh?</t>
  </si>
  <si>
    <t xml:space="preserve">€0.05/kWh (excl. transport costs) </t>
  </si>
  <si>
    <t>How many kms per day does a train have to be in operation?</t>
  </si>
  <si>
    <t>From the start of the timetable to the end of the timetable:
Almelo-Mariënberg-Hardenberg: +/- 972 km
Zutphen-Hengelo-Oldenzaal: +/- 1010 km</t>
  </si>
  <si>
    <t>How many hours per day does a train have to be in operation?</t>
  </si>
  <si>
    <t>From the start of the timetable to the end of the timetable. The starting point is 18 hours.</t>
  </si>
  <si>
    <t>Which is the PPHPD required for the new fleet?</t>
  </si>
  <si>
    <t>See response to question 4.</t>
  </si>
  <si>
    <t>-</t>
  </si>
  <si>
    <t>Data</t>
  </si>
  <si>
    <t xml:space="preserve">We understood that on the route Zutphen-Hengelo-Oldenzaal there are 13.7 km overhead line and 42.6 km without overhead line. This looks challenging, so we would need some detailed input data for our analysis: </t>
  </si>
  <si>
    <t>See questions 28, 29 and 30.</t>
  </si>
  <si>
    <t xml:space="preserve">-Track data including speed limits and exact data, where the overhead line starts and ends </t>
  </si>
  <si>
    <t>See Register of Infrastructure (European Union Agency for Railways) and Network statement of ProRail (https://www.prorail.nl/samenwerken/vervoerders/network-statement)</t>
  </si>
  <si>
    <t>-Time table including waiting time at the end stations, so the complete loop from Zutphen to Oldenzaal and back to Zutphen</t>
  </si>
  <si>
    <t>See tab 'Train service'.</t>
  </si>
  <si>
    <t>-Preferably the operation plan for the complete day from the first train to the last train so that we can optimize lifetime of the battery vs. battery capacity</t>
  </si>
  <si>
    <t>Almelo-Mariënberg-Hardenberg: The trains are side tracked in Mariënberg overnight and start off in the direction of Hardenberg. For further information, see the round-trips on the ‘Train service’ tab.
Zutphen-Hengelo-Oldenzaal: The question has been put to the current operator. ProRail cannot supply this information within the response period. An assumption, based on the current train service, is given in tab 'Operational plan Zp-Odz'.</t>
  </si>
  <si>
    <t>Is there a potential role for private finance/private investors in the project, if indeed this is an option that the Ministry is willing to consider.</t>
  </si>
  <si>
    <t xml:space="preserve">This is not commonplace in the Netherlands, the Ministry does not have any intention to do this. </t>
  </si>
  <si>
    <t>ZHO</t>
  </si>
  <si>
    <t>AMH</t>
  </si>
  <si>
    <t>Line length</t>
  </si>
  <si>
    <t> 56.1</t>
  </si>
  <si>
    <t>km</t>
  </si>
  <si>
    <t>Number of stops / passengers stations</t>
  </si>
  <si>
    <t>8 or 9</t>
  </si>
  <si>
    <t>passenger stations</t>
  </si>
  <si>
    <t>Including the start and end station. ZHO: Extra stop at Laren=Almen (between Zutphen and Lochem) in direction Hengelo. The trains from both directions pass each other at this point.</t>
  </si>
  <si>
    <t xml:space="preserve">Line Topographies (SSP and gradient) </t>
  </si>
  <si>
    <t>See Register of Infrastructure (European Union Agency for Railways)</t>
  </si>
  <si>
    <t xml:space="preserve">Infrastructure Life Cycle </t>
  </si>
  <si>
    <t>years</t>
  </si>
  <si>
    <t xml:space="preserve">Train Life Cycle </t>
  </si>
  <si>
    <t>Operation</t>
  </si>
  <si>
    <t xml:space="preserve">Fleet size to replace </t>
  </si>
  <si>
    <t> trains</t>
  </si>
  <si>
    <t xml:space="preserve">Actual backup train number in peak hour </t>
  </si>
  <si>
    <t> 1</t>
  </si>
  <si>
    <t>Included in fleet size to replace</t>
  </si>
  <si>
    <t>Actual Trainset Seat capacity (4 train set in rush hour)</t>
  </si>
  <si>
    <t>seated passengers</t>
  </si>
  <si>
    <t>Actual Trainset Seat capacity (2 train set outside rush hour)</t>
  </si>
  <si>
    <t>Actual Standing capacity (4 train set in rush hour)</t>
  </si>
  <si>
    <t>standing passengers</t>
  </si>
  <si>
    <t>Actual Standing capacity (2 train set outside rush hour)</t>
  </si>
  <si>
    <t>Required Trainset Seat capacity (4 train set in rush hour)</t>
  </si>
  <si>
    <t>Required Trainset Seat capacity (2 train set outside rush hour)</t>
  </si>
  <si>
    <t>Required Standing capacity (4 train set in rush hour)</t>
  </si>
  <si>
    <t>Required Standing capacity (2 train set outside rush hour)</t>
  </si>
  <si>
    <t>Actual Minimum commercial headway</t>
  </si>
  <si>
    <t>30 </t>
  </si>
  <si>
    <t>min</t>
  </si>
  <si>
    <t>Actual Turnback time at terminus 1</t>
  </si>
  <si>
    <t>See tab 'Trainservice'</t>
  </si>
  <si>
    <t>Actual Turnback time at terminus 2</t>
  </si>
  <si>
    <t>Actual Number of km per train per year</t>
  </si>
  <si>
    <t>?</t>
  </si>
  <si>
    <t>km/year/train</t>
  </si>
  <si>
    <r>
      <rPr>
        <sz val="11"/>
        <color rgb="FF000000"/>
        <rFont val="Calibri"/>
        <family val="2"/>
      </rPr>
      <t xml:space="preserve">Total Dwell Time per </t>
    </r>
    <r>
      <rPr>
        <u/>
        <sz val="11"/>
        <color rgb="FF000000"/>
        <rFont val="Calibri"/>
        <family val="2"/>
      </rPr>
      <t>Circulation</t>
    </r>
  </si>
  <si>
    <t>See tab 'Trainservice'
If departure time = arrival time then dwell time = 30 seconds</t>
  </si>
  <si>
    <t>Required Number of passengers per direction per day</t>
  </si>
  <si>
    <t>pphpd</t>
  </si>
  <si>
    <t>Required Number of backup trains</t>
  </si>
  <si>
    <t>Required commercial speed</t>
  </si>
  <si>
    <t>km/h</t>
  </si>
  <si>
    <t>Average operation days per year per train</t>
  </si>
  <si>
    <t>days</t>
  </si>
  <si>
    <t>Hours of operations per day per train</t>
  </si>
  <si>
    <t>hours/day</t>
  </si>
  <si>
    <t xml:space="preserve">Running Hours (RH) </t>
  </si>
  <si>
    <t>hours/year/train</t>
  </si>
  <si>
    <t xml:space="preserve">Activation Hours (AH) </t>
  </si>
  <si>
    <t>Limitations actual (electrical) railway infrastructure</t>
  </si>
  <si>
    <t>Maximum axle load</t>
  </si>
  <si>
    <t>tons</t>
  </si>
  <si>
    <t>Catenary voltage</t>
  </si>
  <si>
    <t>VDC</t>
  </si>
  <si>
    <t>Maximum catenary current, pantograph at standstill</t>
  </si>
  <si>
    <t>A</t>
  </si>
  <si>
    <t>Maximum catenary current, pantograph during driving</t>
  </si>
  <si>
    <t>Actual electrical infrastructure (if any)</t>
  </si>
  <si>
    <t>Railway Rated Voltage</t>
  </si>
  <si>
    <t>1.5 </t>
  </si>
  <si>
    <t>kV</t>
  </si>
  <si>
    <t>Actual electrified section's length</t>
  </si>
  <si>
    <t> 13,7</t>
  </si>
  <si>
    <t>Actual non-electrified section's length</t>
  </si>
  <si>
    <t>Number of TPS (Traction Power Station)</t>
  </si>
  <si>
    <t>2 (1)</t>
  </si>
  <si>
    <t> TPS</t>
  </si>
  <si>
    <t xml:space="preserve">Future electrical Infrastructure </t>
  </si>
  <si>
    <t>1.5</t>
  </si>
  <si>
    <t>Length of the sidings at each terminal</t>
  </si>
  <si>
    <t>Length of new catenary  to be installed on the depot</t>
  </si>
  <si>
    <t>Average distance between feeding station to the Electrical Grid</t>
  </si>
  <si>
    <t>Average Distance between ERS to the Electrical Grid</t>
  </si>
  <si>
    <t>Additional Impact of Hydrogen Infrastructure (30 years)</t>
  </si>
  <si>
    <t xml:space="preserve">Maintenance and revamping  cost </t>
  </si>
  <si>
    <t>TBD</t>
  </si>
  <si>
    <t xml:space="preserve">euro </t>
  </si>
  <si>
    <t xml:space="preserve">Cost for building H2 refueling station </t>
  </si>
  <si>
    <t>4M</t>
  </si>
  <si>
    <t>Transportation of H2</t>
  </si>
  <si>
    <t>Price per kg of green H2 (2021)</t>
  </si>
  <si>
    <t>https://www.rechargenews.com/transition/green-hydrogen-cheaper-than-unabated-fossil-fuel-h2-by-2030-hydrogen-council/2-1-741658</t>
  </si>
  <si>
    <t>Price per kg of green H2 (2025)</t>
  </si>
  <si>
    <r>
      <rPr>
        <b/>
        <sz val="11"/>
        <color theme="1"/>
        <rFont val="Calibri"/>
        <family val="2"/>
        <scheme val="minor"/>
      </rPr>
      <t>In this sheet the different round trips are explained for wagons being in and out of service.</t>
    </r>
    <r>
      <rPr>
        <sz val="11"/>
        <color theme="1"/>
        <rFont val="Calibri"/>
        <family val="2"/>
        <scheme val="minor"/>
      </rPr>
      <t xml:space="preserve">
The table 'mutations during service' shows the mutations in train sets which are excuted during service. For example the train set that executes round trip 1, starts in Zutphen with 4 wagons. It leaves two wagons in Hengelo somewhere between 9:12 and 9:16.
Wagons come from the shunting yards, for the trains service Zutphen-Hengelo-Oldenzaal, three shunting yards are begin used: Zutphen, Goor and Hengelo. The graph shows the number of wagons, stationed at the different shunting yards during the day.
A train set exists out of 2 wagons.</t>
    </r>
  </si>
  <si>
    <t>Wagons at shunting yard per half hour</t>
  </si>
  <si>
    <t>Yard</t>
  </si>
  <si>
    <t>Zutphen</t>
  </si>
  <si>
    <t>Goor</t>
  </si>
  <si>
    <t>Hengelo</t>
  </si>
  <si>
    <t>Mutations during service</t>
  </si>
  <si>
    <t>Round trip #</t>
  </si>
  <si>
    <t>Start</t>
  </si>
  <si>
    <t>Mutation 1</t>
  </si>
  <si>
    <t>Mutation 2</t>
  </si>
  <si>
    <t>Wagons at start</t>
  </si>
  <si>
    <t>Start time</t>
  </si>
  <si>
    <t>Starting point</t>
  </si>
  <si>
    <t>Direction</t>
  </si>
  <si>
    <t>Time</t>
  </si>
  <si>
    <t>Station</t>
  </si>
  <si>
    <t>Wagons</t>
  </si>
  <si>
    <t>Total wagons</t>
  </si>
  <si>
    <t>Oldenzaal</t>
  </si>
  <si>
    <t>9:12 - 9:16</t>
  </si>
  <si>
    <t>-2</t>
  </si>
  <si>
    <t>7:23 - 7:36</t>
  </si>
  <si>
    <t>+2</t>
  </si>
  <si>
    <t>9:23 - 9:36</t>
  </si>
  <si>
    <t>7:14 - 7:18</t>
  </si>
  <si>
    <t>8:23 - 8:36</t>
  </si>
  <si>
    <t>6:53 - 7:06</t>
  </si>
  <si>
    <t>8:53 - 9:06</t>
  </si>
  <si>
    <t>Data generated from https://www.ns.nl/reisplanner/#/ for 12-4-2021.</t>
  </si>
  <si>
    <t>Basic Hour Pattern</t>
  </si>
  <si>
    <t>First round-trip (in minutes)</t>
  </si>
  <si>
    <t>Second round-trip (in minutes)</t>
  </si>
  <si>
    <t>Arrival</t>
  </si>
  <si>
    <t>Departure</t>
  </si>
  <si>
    <t>Hengelo Oost</t>
  </si>
  <si>
    <t>Hengelo Gezondheidspark</t>
  </si>
  <si>
    <t>Delden</t>
  </si>
  <si>
    <t>Lochem</t>
  </si>
  <si>
    <t>Waiting time: 13 minutes</t>
  </si>
  <si>
    <t>Waiting time: 4 minutes</t>
  </si>
  <si>
    <t>Almelo</t>
  </si>
  <si>
    <t>Vriezenveen</t>
  </si>
  <si>
    <t>Daarlerveen</t>
  </si>
  <si>
    <t>Vroomshoop</t>
  </si>
  <si>
    <t>Mariënberg</t>
  </si>
  <si>
    <t>Hardenberg</t>
  </si>
  <si>
    <t>Waiting time: 5 minutes</t>
  </si>
  <si>
    <t>Marktconsultatie emissevrij treinvervoer Almelo-Mariënberg-Hardenberg en Zutphen-Hengelo-Oldenzaal</t>
  </si>
  <si>
    <t>Versie</t>
  </si>
  <si>
    <t>1.0</t>
  </si>
  <si>
    <t>Nota van Inlichtingen/ Answers to questions received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</si>
</sst>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1"/>
      <color theme="1"/>
      <name val="Calibri"/>
      <family val="2"/>
      <scheme val="minor"/>
    </font>
    <font>
      <sz val="10"/>
      <color theme="1"/>
      <name val="Times New Roman"/>
      <family val="1"/>
    </font>
    <font>
      <sz val="11"/>
      <color rgb="FF000000"/>
      <name val="Calibri"/>
      <family val="2"/>
    </font>
    <font>
      <b/>
      <sz val="12"/>
      <color rgb="FFFFFFFF"/>
      <name val="Calibri"/>
      <family val="2"/>
    </font>
    <font>
      <b/>
      <sz val="11"/>
      <color theme="0"/>
      <name val="Calibri"/>
      <family val="2"/>
      <scheme val="minor"/>
    </font>
    <font>
      <b/>
      <sz val="14"/>
      <color theme="1"/>
      <name val="Calibri"/>
      <family val="2"/>
      <scheme val="minor"/>
    </font>
    <font>
      <sz val="11"/>
      <name val="Calibri"/>
      <family val="2"/>
      <scheme val="minor"/>
    </font>
    <font>
      <i/>
      <sz val="11"/>
      <color theme="1"/>
      <name val="Calibri"/>
      <family val="2"/>
      <scheme val="minor"/>
    </font>
    <font>
      <u/>
      <sz val="11"/>
      <color rgb="FF000000"/>
      <name val="Calibri"/>
      <family val="2"/>
    </font>
    <font>
      <b/>
      <sz val="13"/>
      <color theme="3"/>
      <name val="Calibri"/>
      <family val="2"/>
      <scheme val="minor"/>
    </font>
    <font>
      <sz val="11"/>
      <color theme="0"/>
      <name val="Calibri"/>
      <family val="2"/>
      <scheme val="minor"/>
    </font>
    <font>
      <b/>
      <sz val="13"/>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E2EFDA"/>
        <bgColor indexed="64"/>
      </patternFill>
    </fill>
    <fill>
      <patternFill patternType="solid">
        <fgColor rgb="FF92D050"/>
        <bgColor indexed="64"/>
      </patternFill>
    </fill>
    <fill>
      <patternFill patternType="solid">
        <fgColor rgb="FFC00000"/>
        <bgColor indexed="64"/>
      </patternFill>
    </fill>
    <fill>
      <patternFill patternType="solid">
        <fgColor rgb="FFFFFFFF"/>
        <bgColor rgb="FF000000"/>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ck">
        <color theme="4" tint="0.49998474074526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0" fontId="10" fillId="0" borderId="13" applyNumberFormat="0" applyFill="0" applyAlignment="0" applyProtection="0"/>
  </cellStyleXfs>
  <cellXfs count="104">
    <xf numFmtId="0" fontId="0" fillId="0" borderId="0" xfId="0"/>
    <xf numFmtId="0" fontId="0" fillId="2" borderId="1" xfId="0" applyFill="1" applyBorder="1" applyAlignment="1">
      <alignment wrapText="1"/>
    </xf>
    <xf numFmtId="0" fontId="0" fillId="2" borderId="1" xfId="0" applyFill="1" applyBorder="1" applyAlignment="1">
      <alignment horizontal="center" vertical="center"/>
    </xf>
    <xf numFmtId="0" fontId="3" fillId="3" borderId="2" xfId="0" applyFont="1" applyFill="1" applyBorder="1" applyAlignment="1">
      <alignment vertical="center"/>
    </xf>
    <xf numFmtId="0" fontId="3" fillId="3" borderId="3" xfId="0" applyFont="1" applyFill="1" applyBorder="1" applyAlignment="1">
      <alignment horizontal="center" vertical="center"/>
    </xf>
    <xf numFmtId="0" fontId="3" fillId="3" borderId="3" xfId="0" applyFont="1" applyFill="1" applyBorder="1" applyAlignment="1">
      <alignment vertical="center"/>
    </xf>
    <xf numFmtId="0" fontId="2" fillId="0" borderId="0" xfId="0" applyFont="1"/>
    <xf numFmtId="0" fontId="3" fillId="3" borderId="5" xfId="0" applyFont="1" applyFill="1" applyBorder="1" applyAlignment="1">
      <alignment vertical="center"/>
    </xf>
    <xf numFmtId="0" fontId="3" fillId="3" borderId="6" xfId="0" applyFont="1" applyFill="1" applyBorder="1" applyAlignment="1">
      <alignment vertical="center"/>
    </xf>
    <xf numFmtId="0" fontId="3" fillId="3" borderId="7" xfId="0" applyFont="1" applyFill="1" applyBorder="1" applyAlignment="1">
      <alignment vertical="center"/>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0" fillId="2" borderId="1" xfId="0" applyFill="1" applyBorder="1" applyAlignment="1">
      <alignment horizontal="left" vertical="center"/>
    </xf>
    <xf numFmtId="0" fontId="0" fillId="2" borderId="0" xfId="0" applyFill="1"/>
    <xf numFmtId="0" fontId="1" fillId="2" borderId="0" xfId="0" applyFont="1" applyFill="1" applyAlignment="1">
      <alignment horizontal="center" vertical="center"/>
    </xf>
    <xf numFmtId="14" fontId="1" fillId="2" borderId="0" xfId="0" applyNumberFormat="1" applyFont="1" applyFill="1" applyAlignment="1">
      <alignment horizontal="left"/>
    </xf>
    <xf numFmtId="0" fontId="1" fillId="2" borderId="0" xfId="0" applyFont="1" applyFill="1" applyAlignment="1">
      <alignment horizontal="left"/>
    </xf>
    <xf numFmtId="0" fontId="0" fillId="2" borderId="0" xfId="0" applyFill="1" applyAlignment="1">
      <alignment horizontal="center" vertical="center"/>
    </xf>
    <xf numFmtId="0" fontId="1" fillId="2" borderId="0" xfId="0" applyFont="1" applyFill="1"/>
    <xf numFmtId="0" fontId="5" fillId="5" borderId="1" xfId="0" applyFont="1" applyFill="1" applyBorder="1" applyAlignment="1">
      <alignment horizontal="center" vertical="center"/>
    </xf>
    <xf numFmtId="0" fontId="5" fillId="5" borderId="1" xfId="0" applyFont="1" applyFill="1" applyBorder="1"/>
    <xf numFmtId="0" fontId="1" fillId="2" borderId="0" xfId="0" applyFont="1" applyFill="1" applyAlignment="1">
      <alignment vertical="center"/>
    </xf>
    <xf numFmtId="0" fontId="1" fillId="2" borderId="0" xfId="0" applyFont="1" applyFill="1" applyAlignment="1"/>
    <xf numFmtId="0" fontId="0" fillId="2" borderId="1" xfId="0" applyFill="1" applyBorder="1" applyAlignment="1">
      <alignment vertical="top" wrapText="1"/>
    </xf>
    <xf numFmtId="0" fontId="0" fillId="2" borderId="1" xfId="0" applyFill="1" applyBorder="1" applyAlignment="1">
      <alignment horizontal="left" vertical="top" wrapText="1"/>
    </xf>
    <xf numFmtId="0" fontId="0" fillId="2" borderId="1" xfId="0" applyFill="1" applyBorder="1" applyAlignment="1">
      <alignment vertical="top"/>
    </xf>
    <xf numFmtId="0" fontId="0" fillId="2" borderId="1" xfId="0" applyFill="1" applyBorder="1" applyAlignment="1">
      <alignment horizontal="left" vertical="top" wrapText="1" indent="1"/>
    </xf>
    <xf numFmtId="0" fontId="0" fillId="0" borderId="1" xfId="0" applyBorder="1"/>
    <xf numFmtId="0" fontId="1" fillId="0" borderId="1" xfId="0" applyFont="1" applyBorder="1"/>
    <xf numFmtId="0" fontId="0" fillId="0" borderId="1" xfId="0" applyFont="1" applyBorder="1"/>
    <xf numFmtId="0" fontId="8" fillId="0" borderId="9" xfId="0" applyFont="1" applyBorder="1" applyAlignment="1">
      <alignment horizontal="left" indent="1"/>
    </xf>
    <xf numFmtId="0" fontId="8" fillId="0" borderId="1" xfId="0" applyFont="1" applyBorder="1" applyAlignment="1"/>
    <xf numFmtId="0" fontId="8" fillId="0" borderId="1" xfId="0" applyFont="1" applyBorder="1" applyAlignment="1">
      <alignment horizontal="left" indent="1"/>
    </xf>
    <xf numFmtId="0" fontId="0" fillId="0" borderId="1" xfId="0" applyFill="1" applyBorder="1"/>
    <xf numFmtId="0" fontId="4" fillId="4" borderId="0" xfId="0" applyFont="1" applyFill="1" applyBorder="1" applyAlignment="1">
      <alignment horizontal="center" vertical="center" wrapText="1"/>
    </xf>
    <xf numFmtId="0" fontId="0" fillId="0" borderId="0" xfId="0" applyAlignment="1">
      <alignment wrapText="1"/>
    </xf>
    <xf numFmtId="164" fontId="3" fillId="3" borderId="3" xfId="0" applyNumberFormat="1" applyFont="1" applyFill="1" applyBorder="1" applyAlignment="1">
      <alignment horizontal="center" vertical="center"/>
    </xf>
    <xf numFmtId="1" fontId="3" fillId="3" borderId="3" xfId="0" applyNumberFormat="1" applyFont="1" applyFill="1" applyBorder="1" applyAlignment="1">
      <alignment horizontal="center" vertical="center"/>
    </xf>
    <xf numFmtId="0" fontId="3" fillId="6" borderId="10" xfId="0" applyFont="1" applyFill="1" applyBorder="1" applyAlignment="1">
      <alignment wrapText="1"/>
    </xf>
    <xf numFmtId="0" fontId="3" fillId="6" borderId="12" xfId="0" applyFont="1" applyFill="1" applyBorder="1" applyAlignment="1">
      <alignment wrapText="1"/>
    </xf>
    <xf numFmtId="0" fontId="3" fillId="6" borderId="1" xfId="0" applyFont="1" applyFill="1" applyBorder="1" applyAlignment="1">
      <alignment wrapText="1"/>
    </xf>
    <xf numFmtId="0" fontId="3" fillId="6" borderId="11" xfId="0" applyFont="1" applyFill="1" applyBorder="1" applyAlignment="1">
      <alignment wrapText="1"/>
    </xf>
    <xf numFmtId="0" fontId="0" fillId="2" borderId="1" xfId="0" applyFont="1" applyFill="1" applyBorder="1" applyAlignment="1">
      <alignment vertical="top" wrapText="1"/>
    </xf>
    <xf numFmtId="0" fontId="0" fillId="2" borderId="1" xfId="0" applyFont="1" applyFill="1" applyBorder="1" applyAlignment="1">
      <alignment wrapText="1"/>
    </xf>
    <xf numFmtId="0" fontId="7" fillId="2" borderId="1" xfId="0" applyFont="1" applyFill="1" applyBorder="1" applyAlignment="1">
      <alignment wrapText="1"/>
    </xf>
    <xf numFmtId="0" fontId="0" fillId="2" borderId="1" xfId="0" quotePrefix="1" applyFill="1" applyBorder="1" applyAlignment="1">
      <alignment vertical="top" wrapText="1"/>
    </xf>
    <xf numFmtId="0" fontId="7" fillId="2" borderId="1" xfId="0" applyFont="1" applyFill="1" applyBorder="1" applyAlignment="1">
      <alignment vertical="top" wrapText="1"/>
    </xf>
    <xf numFmtId="0" fontId="0" fillId="2" borderId="0" xfId="0" applyFill="1" applyAlignment="1">
      <alignment horizontal="left" wrapText="1"/>
    </xf>
    <xf numFmtId="0" fontId="0" fillId="2" borderId="0" xfId="0" applyFill="1" applyAlignment="1">
      <alignment wrapText="1"/>
    </xf>
    <xf numFmtId="14" fontId="1" fillId="2" borderId="0" xfId="0" applyNumberFormat="1" applyFont="1" applyFill="1" applyAlignment="1"/>
    <xf numFmtId="0" fontId="0" fillId="2" borderId="1" xfId="0" applyFill="1" applyBorder="1"/>
    <xf numFmtId="20" fontId="0" fillId="2" borderId="1" xfId="0" applyNumberFormat="1" applyFill="1" applyBorder="1"/>
    <xf numFmtId="0" fontId="0" fillId="2" borderId="0" xfId="0" applyFill="1" applyAlignment="1">
      <alignment horizontal="left"/>
    </xf>
    <xf numFmtId="0" fontId="0" fillId="2" borderId="27" xfId="0" applyFill="1" applyBorder="1" applyAlignment="1">
      <alignment wrapText="1"/>
    </xf>
    <xf numFmtId="0" fontId="0" fillId="2" borderId="28" xfId="0" applyFill="1" applyBorder="1"/>
    <xf numFmtId="0" fontId="0" fillId="2" borderId="25" xfId="0" applyFill="1" applyBorder="1"/>
    <xf numFmtId="0" fontId="0" fillId="2" borderId="27" xfId="0" applyFill="1" applyBorder="1"/>
    <xf numFmtId="0" fontId="0" fillId="2" borderId="25" xfId="0" applyFill="1" applyBorder="1" applyAlignment="1">
      <alignment horizontal="left" wrapText="1"/>
    </xf>
    <xf numFmtId="0" fontId="0" fillId="2" borderId="25" xfId="0" applyFill="1" applyBorder="1" applyAlignment="1">
      <alignment wrapText="1"/>
    </xf>
    <xf numFmtId="0" fontId="0" fillId="2" borderId="22" xfId="0" applyFill="1" applyBorder="1"/>
    <xf numFmtId="20" fontId="0" fillId="2" borderId="23" xfId="0" applyNumberFormat="1" applyFill="1" applyBorder="1"/>
    <xf numFmtId="0" fontId="0" fillId="2" borderId="23" xfId="0" applyFill="1" applyBorder="1"/>
    <xf numFmtId="0" fontId="0" fillId="2" borderId="24" xfId="0" applyFill="1" applyBorder="1"/>
    <xf numFmtId="0" fontId="0" fillId="2" borderId="23" xfId="0" quotePrefix="1" applyFill="1" applyBorder="1" applyAlignment="1">
      <alignment horizontal="right"/>
    </xf>
    <xf numFmtId="0" fontId="0" fillId="2" borderId="29" xfId="0" applyFill="1" applyBorder="1" applyAlignment="1">
      <alignment horizontal="center"/>
    </xf>
    <xf numFmtId="0" fontId="0" fillId="2" borderId="17" xfId="0" applyFill="1" applyBorder="1"/>
    <xf numFmtId="0" fontId="0" fillId="2" borderId="18" xfId="0" applyFill="1" applyBorder="1"/>
    <xf numFmtId="0" fontId="0" fillId="2" borderId="1" xfId="0" quotePrefix="1" applyFill="1" applyBorder="1" applyAlignment="1">
      <alignment horizontal="right"/>
    </xf>
    <xf numFmtId="20" fontId="0" fillId="2" borderId="17" xfId="0" applyNumberFormat="1" applyFill="1" applyBorder="1"/>
    <xf numFmtId="0" fontId="0" fillId="2" borderId="30" xfId="0" applyFill="1" applyBorder="1" applyAlignment="1">
      <alignment horizontal="center"/>
    </xf>
    <xf numFmtId="0" fontId="0" fillId="2" borderId="19" xfId="0" applyFill="1" applyBorder="1"/>
    <xf numFmtId="20" fontId="0" fillId="2" borderId="20" xfId="0" applyNumberFormat="1" applyFill="1" applyBorder="1"/>
    <xf numFmtId="0" fontId="0" fillId="2" borderId="20" xfId="0" applyFill="1" applyBorder="1"/>
    <xf numFmtId="0" fontId="0" fillId="2" borderId="21" xfId="0" applyFill="1" applyBorder="1"/>
    <xf numFmtId="0" fontId="0" fillId="2" borderId="20" xfId="0" quotePrefix="1" applyFill="1" applyBorder="1" applyAlignment="1">
      <alignment horizontal="right"/>
    </xf>
    <xf numFmtId="0" fontId="0" fillId="2" borderId="0" xfId="0" applyFill="1" applyBorder="1" applyAlignment="1">
      <alignment horizontal="center"/>
    </xf>
    <xf numFmtId="0" fontId="0" fillId="2" borderId="0" xfId="0" applyFill="1" applyBorder="1" applyAlignment="1">
      <alignment wrapText="1"/>
    </xf>
    <xf numFmtId="0" fontId="0" fillId="2" borderId="0" xfId="0" applyFill="1" applyBorder="1"/>
    <xf numFmtId="0" fontId="11" fillId="2" borderId="0" xfId="0" applyFont="1" applyFill="1"/>
    <xf numFmtId="20" fontId="11" fillId="2" borderId="0" xfId="0" applyNumberFormat="1" applyFont="1" applyFill="1" applyAlignment="1">
      <alignment textRotation="90"/>
    </xf>
    <xf numFmtId="0" fontId="6" fillId="2" borderId="0" xfId="0" applyFont="1" applyFill="1" applyAlignment="1"/>
    <xf numFmtId="0" fontId="4" fillId="4" borderId="4" xfId="0" applyFont="1" applyFill="1" applyBorder="1" applyAlignment="1">
      <alignment horizontal="center" vertical="center"/>
    </xf>
    <xf numFmtId="0" fontId="4" fillId="4" borderId="0" xfId="0" applyFont="1" applyFill="1" applyBorder="1" applyAlignment="1">
      <alignment horizontal="center" vertical="center"/>
    </xf>
    <xf numFmtId="0" fontId="0" fillId="2" borderId="14" xfId="0" applyFill="1" applyBorder="1" applyAlignment="1">
      <alignment horizontal="center"/>
    </xf>
    <xf numFmtId="0" fontId="6" fillId="2" borderId="0" xfId="0" applyFont="1" applyFill="1" applyAlignment="1"/>
    <xf numFmtId="0" fontId="6" fillId="2" borderId="0" xfId="0" applyFont="1" applyFill="1" applyAlignment="1"/>
    <xf numFmtId="0" fontId="4" fillId="4" borderId="4" xfId="0" applyFont="1" applyFill="1" applyBorder="1" applyAlignment="1">
      <alignment horizontal="center" vertical="center"/>
    </xf>
    <xf numFmtId="0" fontId="4" fillId="4" borderId="0"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6" xfId="0" applyFont="1" applyFill="1" applyBorder="1" applyAlignment="1">
      <alignment horizontal="center" vertical="center"/>
    </xf>
    <xf numFmtId="0" fontId="12" fillId="2" borderId="0" xfId="1" applyFont="1" applyFill="1" applyBorder="1" applyAlignment="1">
      <alignment horizontal="left"/>
    </xf>
    <xf numFmtId="0" fontId="8" fillId="2" borderId="0" xfId="0" applyFont="1" applyFill="1" applyAlignment="1">
      <alignment horizontal="left"/>
    </xf>
    <xf numFmtId="0" fontId="0" fillId="2" borderId="22" xfId="0" applyFill="1" applyBorder="1" applyAlignment="1">
      <alignment horizontal="center"/>
    </xf>
    <xf numFmtId="0" fontId="0" fillId="2" borderId="23" xfId="0" applyFill="1" applyBorder="1" applyAlignment="1">
      <alignment horizontal="center"/>
    </xf>
    <xf numFmtId="0" fontId="0" fillId="2" borderId="24" xfId="0" applyFill="1" applyBorder="1" applyAlignment="1">
      <alignment horizont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25" xfId="0" applyFill="1" applyBorder="1" applyAlignment="1">
      <alignment horizontal="center" wrapText="1"/>
    </xf>
    <xf numFmtId="0" fontId="0" fillId="2" borderId="26" xfId="0" applyFill="1" applyBorder="1" applyAlignment="1">
      <alignment horizontal="center" wrapText="1"/>
    </xf>
    <xf numFmtId="0" fontId="0" fillId="2" borderId="0" xfId="0" applyFill="1" applyAlignment="1">
      <alignment horizontal="left" vertical="top" wrapText="1"/>
    </xf>
    <xf numFmtId="0" fontId="0" fillId="2" borderId="0" xfId="0" applyFill="1" applyAlignment="1">
      <alignment horizontal="left" vertical="top"/>
    </xf>
    <xf numFmtId="0" fontId="10" fillId="2" borderId="13" xfId="1" applyFill="1" applyAlignment="1">
      <alignment horizontal="left"/>
    </xf>
    <xf numFmtId="0" fontId="1" fillId="0" borderId="1" xfId="0" applyFont="1" applyBorder="1" applyAlignment="1">
      <alignment horizontal="left"/>
    </xf>
  </cellXfs>
  <cellStyles count="2">
    <cellStyle name="Kop 2" xfId="1" builtinId="1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Wagons at shunting yard per half hour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lineChart>
        <c:grouping val="standard"/>
        <c:varyColors val="0"/>
        <c:ser>
          <c:idx val="0"/>
          <c:order val="0"/>
          <c:tx>
            <c:strRef>
              <c:f>'Operational plan Zp-Odz'!$O$3</c:f>
              <c:strCache>
                <c:ptCount val="1"/>
                <c:pt idx="0">
                  <c:v>Zutphen</c:v>
                </c:pt>
              </c:strCache>
            </c:strRef>
          </c:tx>
          <c:spPr>
            <a:ln w="28575" cap="rnd">
              <a:solidFill>
                <a:schemeClr val="accent1"/>
              </a:solidFill>
              <a:round/>
            </a:ln>
            <a:effectLst/>
          </c:spPr>
          <c:marker>
            <c:symbol val="none"/>
          </c:marker>
          <c:cat>
            <c:strRef>
              <c:f>'Operational plan Zp-Odz'!$P$1:$BK$2</c:f>
              <c:strCache>
                <c:ptCount val="48"/>
                <c:pt idx="0">
                  <c:v>00:00</c:v>
                </c:pt>
                <c:pt idx="1">
                  <c:v>00:30</c:v>
                </c:pt>
                <c:pt idx="2">
                  <c:v>01:00</c:v>
                </c:pt>
                <c:pt idx="3">
                  <c:v>01:30</c:v>
                </c:pt>
                <c:pt idx="4">
                  <c:v>02:00</c:v>
                </c:pt>
                <c:pt idx="5">
                  <c:v>02:30</c:v>
                </c:pt>
                <c:pt idx="6">
                  <c:v>03:00</c:v>
                </c:pt>
                <c:pt idx="7">
                  <c:v>03:30</c:v>
                </c:pt>
                <c:pt idx="8">
                  <c:v>04:00</c:v>
                </c:pt>
                <c:pt idx="9">
                  <c:v>04:30</c:v>
                </c:pt>
                <c:pt idx="10">
                  <c:v>05:00</c:v>
                </c:pt>
                <c:pt idx="11">
                  <c:v>05:30</c:v>
                </c:pt>
                <c:pt idx="12">
                  <c:v>06:00</c:v>
                </c:pt>
                <c:pt idx="13">
                  <c:v>06:30</c:v>
                </c:pt>
                <c:pt idx="14">
                  <c:v>07:00</c:v>
                </c:pt>
                <c:pt idx="15">
                  <c:v>07:30</c:v>
                </c:pt>
                <c:pt idx="16">
                  <c:v>08:00</c:v>
                </c:pt>
                <c:pt idx="17">
                  <c:v>08:30</c:v>
                </c:pt>
                <c:pt idx="18">
                  <c:v>09:00</c:v>
                </c:pt>
                <c:pt idx="19">
                  <c:v>09:30</c:v>
                </c:pt>
                <c:pt idx="20">
                  <c:v>10:00</c:v>
                </c:pt>
                <c:pt idx="21">
                  <c:v>10:30</c:v>
                </c:pt>
                <c:pt idx="22">
                  <c:v>11:00</c:v>
                </c:pt>
                <c:pt idx="23">
                  <c:v>11:30</c:v>
                </c:pt>
                <c:pt idx="24">
                  <c:v>12:00</c:v>
                </c:pt>
                <c:pt idx="25">
                  <c:v>12:30</c:v>
                </c:pt>
                <c:pt idx="26">
                  <c:v>13:00</c:v>
                </c:pt>
                <c:pt idx="27">
                  <c:v>13:30</c:v>
                </c:pt>
                <c:pt idx="28">
                  <c:v>14:00</c:v>
                </c:pt>
                <c:pt idx="29">
                  <c:v>14:30</c:v>
                </c:pt>
                <c:pt idx="30">
                  <c:v>15:00</c:v>
                </c:pt>
                <c:pt idx="31">
                  <c:v>15:30</c:v>
                </c:pt>
                <c:pt idx="32">
                  <c:v>16:00</c:v>
                </c:pt>
                <c:pt idx="33">
                  <c:v>16:30</c:v>
                </c:pt>
                <c:pt idx="34">
                  <c:v>17:00</c:v>
                </c:pt>
                <c:pt idx="35">
                  <c:v>17:30</c:v>
                </c:pt>
                <c:pt idx="36">
                  <c:v>18:00</c:v>
                </c:pt>
                <c:pt idx="37">
                  <c:v>18:30</c:v>
                </c:pt>
                <c:pt idx="38">
                  <c:v>19:00</c:v>
                </c:pt>
                <c:pt idx="39">
                  <c:v>19:30</c:v>
                </c:pt>
                <c:pt idx="40">
                  <c:v>20:00</c:v>
                </c:pt>
                <c:pt idx="41">
                  <c:v>20:30</c:v>
                </c:pt>
                <c:pt idx="42">
                  <c:v>21:00</c:v>
                </c:pt>
                <c:pt idx="43">
                  <c:v>21:30</c:v>
                </c:pt>
                <c:pt idx="44">
                  <c:v>22:00</c:v>
                </c:pt>
                <c:pt idx="45">
                  <c:v>22:30</c:v>
                </c:pt>
                <c:pt idx="46">
                  <c:v>23:00</c:v>
                </c:pt>
                <c:pt idx="47">
                  <c:v>23:30</c:v>
                </c:pt>
              </c:strCache>
            </c:strRef>
          </c:cat>
          <c:val>
            <c:numRef>
              <c:f>'Operational plan Zp-Odz'!$P$3:$BK$3</c:f>
              <c:numCache>
                <c:formatCode>General</c:formatCode>
                <c:ptCount val="48"/>
                <c:pt idx="0">
                  <c:v>10</c:v>
                </c:pt>
                <c:pt idx="1">
                  <c:v>10</c:v>
                </c:pt>
                <c:pt idx="2">
                  <c:v>12</c:v>
                </c:pt>
                <c:pt idx="3">
                  <c:v>12</c:v>
                </c:pt>
                <c:pt idx="4">
                  <c:v>12</c:v>
                </c:pt>
                <c:pt idx="5">
                  <c:v>12</c:v>
                </c:pt>
                <c:pt idx="6">
                  <c:v>12</c:v>
                </c:pt>
                <c:pt idx="7">
                  <c:v>12</c:v>
                </c:pt>
                <c:pt idx="8">
                  <c:v>12</c:v>
                </c:pt>
                <c:pt idx="9">
                  <c:v>12</c:v>
                </c:pt>
                <c:pt idx="10">
                  <c:v>12</c:v>
                </c:pt>
                <c:pt idx="11">
                  <c:v>12</c:v>
                </c:pt>
                <c:pt idx="12">
                  <c:v>8</c:v>
                </c:pt>
                <c:pt idx="13">
                  <c:v>6</c:v>
                </c:pt>
                <c:pt idx="14">
                  <c:v>4</c:v>
                </c:pt>
                <c:pt idx="15">
                  <c:v>2</c:v>
                </c:pt>
                <c:pt idx="16">
                  <c:v>2</c:v>
                </c:pt>
                <c:pt idx="17">
                  <c:v>4</c:v>
                </c:pt>
                <c:pt idx="18">
                  <c:v>6</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pt idx="34">
                  <c:v>8</c:v>
                </c:pt>
                <c:pt idx="35">
                  <c:v>8</c:v>
                </c:pt>
                <c:pt idx="36">
                  <c:v>8</c:v>
                </c:pt>
                <c:pt idx="37">
                  <c:v>8</c:v>
                </c:pt>
                <c:pt idx="38">
                  <c:v>8</c:v>
                </c:pt>
                <c:pt idx="39">
                  <c:v>8</c:v>
                </c:pt>
                <c:pt idx="40">
                  <c:v>8</c:v>
                </c:pt>
                <c:pt idx="41">
                  <c:v>8</c:v>
                </c:pt>
                <c:pt idx="42">
                  <c:v>8</c:v>
                </c:pt>
                <c:pt idx="43">
                  <c:v>8</c:v>
                </c:pt>
                <c:pt idx="44">
                  <c:v>8</c:v>
                </c:pt>
                <c:pt idx="45">
                  <c:v>8</c:v>
                </c:pt>
                <c:pt idx="46">
                  <c:v>10</c:v>
                </c:pt>
                <c:pt idx="47">
                  <c:v>10</c:v>
                </c:pt>
              </c:numCache>
            </c:numRef>
          </c:val>
          <c:smooth val="0"/>
          <c:extLst>
            <c:ext xmlns:c16="http://schemas.microsoft.com/office/drawing/2014/chart" uri="{C3380CC4-5D6E-409C-BE32-E72D297353CC}">
              <c16:uniqueId val="{00000000-080B-46AA-9A4B-DBA28678E00A}"/>
            </c:ext>
          </c:extLst>
        </c:ser>
        <c:ser>
          <c:idx val="1"/>
          <c:order val="1"/>
          <c:tx>
            <c:strRef>
              <c:f>'Operational plan Zp-Odz'!$O$4</c:f>
              <c:strCache>
                <c:ptCount val="1"/>
                <c:pt idx="0">
                  <c:v>Goor</c:v>
                </c:pt>
              </c:strCache>
            </c:strRef>
          </c:tx>
          <c:spPr>
            <a:ln w="28575" cap="rnd">
              <a:solidFill>
                <a:schemeClr val="accent2"/>
              </a:solidFill>
              <a:round/>
            </a:ln>
            <a:effectLst/>
          </c:spPr>
          <c:marker>
            <c:symbol val="none"/>
          </c:marker>
          <c:cat>
            <c:strRef>
              <c:f>'Operational plan Zp-Odz'!$P$1:$BK$2</c:f>
              <c:strCache>
                <c:ptCount val="48"/>
                <c:pt idx="0">
                  <c:v>00:00</c:v>
                </c:pt>
                <c:pt idx="1">
                  <c:v>00:30</c:v>
                </c:pt>
                <c:pt idx="2">
                  <c:v>01:00</c:v>
                </c:pt>
                <c:pt idx="3">
                  <c:v>01:30</c:v>
                </c:pt>
                <c:pt idx="4">
                  <c:v>02:00</c:v>
                </c:pt>
                <c:pt idx="5">
                  <c:v>02:30</c:v>
                </c:pt>
                <c:pt idx="6">
                  <c:v>03:00</c:v>
                </c:pt>
                <c:pt idx="7">
                  <c:v>03:30</c:v>
                </c:pt>
                <c:pt idx="8">
                  <c:v>04:00</c:v>
                </c:pt>
                <c:pt idx="9">
                  <c:v>04:30</c:v>
                </c:pt>
                <c:pt idx="10">
                  <c:v>05:00</c:v>
                </c:pt>
                <c:pt idx="11">
                  <c:v>05:30</c:v>
                </c:pt>
                <c:pt idx="12">
                  <c:v>06:00</c:v>
                </c:pt>
                <c:pt idx="13">
                  <c:v>06:30</c:v>
                </c:pt>
                <c:pt idx="14">
                  <c:v>07:00</c:v>
                </c:pt>
                <c:pt idx="15">
                  <c:v>07:30</c:v>
                </c:pt>
                <c:pt idx="16">
                  <c:v>08:00</c:v>
                </c:pt>
                <c:pt idx="17">
                  <c:v>08:30</c:v>
                </c:pt>
                <c:pt idx="18">
                  <c:v>09:00</c:v>
                </c:pt>
                <c:pt idx="19">
                  <c:v>09:30</c:v>
                </c:pt>
                <c:pt idx="20">
                  <c:v>10:00</c:v>
                </c:pt>
                <c:pt idx="21">
                  <c:v>10:30</c:v>
                </c:pt>
                <c:pt idx="22">
                  <c:v>11:00</c:v>
                </c:pt>
                <c:pt idx="23">
                  <c:v>11:30</c:v>
                </c:pt>
                <c:pt idx="24">
                  <c:v>12:00</c:v>
                </c:pt>
                <c:pt idx="25">
                  <c:v>12:30</c:v>
                </c:pt>
                <c:pt idx="26">
                  <c:v>13:00</c:v>
                </c:pt>
                <c:pt idx="27">
                  <c:v>13:30</c:v>
                </c:pt>
                <c:pt idx="28">
                  <c:v>14:00</c:v>
                </c:pt>
                <c:pt idx="29">
                  <c:v>14:30</c:v>
                </c:pt>
                <c:pt idx="30">
                  <c:v>15:00</c:v>
                </c:pt>
                <c:pt idx="31">
                  <c:v>15:30</c:v>
                </c:pt>
                <c:pt idx="32">
                  <c:v>16:00</c:v>
                </c:pt>
                <c:pt idx="33">
                  <c:v>16:30</c:v>
                </c:pt>
                <c:pt idx="34">
                  <c:v>17:00</c:v>
                </c:pt>
                <c:pt idx="35">
                  <c:v>17:30</c:v>
                </c:pt>
                <c:pt idx="36">
                  <c:v>18:00</c:v>
                </c:pt>
                <c:pt idx="37">
                  <c:v>18:30</c:v>
                </c:pt>
                <c:pt idx="38">
                  <c:v>19:00</c:v>
                </c:pt>
                <c:pt idx="39">
                  <c:v>19:30</c:v>
                </c:pt>
                <c:pt idx="40">
                  <c:v>20:00</c:v>
                </c:pt>
                <c:pt idx="41">
                  <c:v>20:30</c:v>
                </c:pt>
                <c:pt idx="42">
                  <c:v>21:00</c:v>
                </c:pt>
                <c:pt idx="43">
                  <c:v>21:30</c:v>
                </c:pt>
                <c:pt idx="44">
                  <c:v>22:00</c:v>
                </c:pt>
                <c:pt idx="45">
                  <c:v>22:30</c:v>
                </c:pt>
                <c:pt idx="46">
                  <c:v>23:00</c:v>
                </c:pt>
                <c:pt idx="47">
                  <c:v>23:30</c:v>
                </c:pt>
              </c:strCache>
            </c:strRef>
          </c:cat>
          <c:val>
            <c:numRef>
              <c:f>'Operational plan Zp-Odz'!$P$4:$BK$4</c:f>
              <c:numCache>
                <c:formatCode>General</c:formatCode>
                <c:ptCount val="48"/>
                <c:pt idx="0">
                  <c:v>0</c:v>
                </c:pt>
                <c:pt idx="1">
                  <c:v>4</c:v>
                </c:pt>
                <c:pt idx="2">
                  <c:v>4</c:v>
                </c:pt>
                <c:pt idx="3">
                  <c:v>4</c:v>
                </c:pt>
                <c:pt idx="4">
                  <c:v>4</c:v>
                </c:pt>
                <c:pt idx="5">
                  <c:v>4</c:v>
                </c:pt>
                <c:pt idx="6">
                  <c:v>4</c:v>
                </c:pt>
                <c:pt idx="7">
                  <c:v>4</c:v>
                </c:pt>
                <c:pt idx="8">
                  <c:v>4</c:v>
                </c:pt>
                <c:pt idx="9">
                  <c:v>4</c:v>
                </c:pt>
                <c:pt idx="10">
                  <c:v>4</c:v>
                </c:pt>
                <c:pt idx="11">
                  <c:v>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080B-46AA-9A4B-DBA28678E00A}"/>
            </c:ext>
          </c:extLst>
        </c:ser>
        <c:ser>
          <c:idx val="2"/>
          <c:order val="2"/>
          <c:tx>
            <c:strRef>
              <c:f>'Operational plan Zp-Odz'!$O$5</c:f>
              <c:strCache>
                <c:ptCount val="1"/>
                <c:pt idx="0">
                  <c:v>Hengelo</c:v>
                </c:pt>
              </c:strCache>
            </c:strRef>
          </c:tx>
          <c:spPr>
            <a:ln w="28575" cap="rnd">
              <a:solidFill>
                <a:schemeClr val="accent3"/>
              </a:solidFill>
              <a:round/>
            </a:ln>
            <a:effectLst/>
          </c:spPr>
          <c:marker>
            <c:symbol val="none"/>
          </c:marker>
          <c:cat>
            <c:strRef>
              <c:f>'Operational plan Zp-Odz'!$P$1:$BK$2</c:f>
              <c:strCache>
                <c:ptCount val="48"/>
                <c:pt idx="0">
                  <c:v>00:00</c:v>
                </c:pt>
                <c:pt idx="1">
                  <c:v>00:30</c:v>
                </c:pt>
                <c:pt idx="2">
                  <c:v>01:00</c:v>
                </c:pt>
                <c:pt idx="3">
                  <c:v>01:30</c:v>
                </c:pt>
                <c:pt idx="4">
                  <c:v>02:00</c:v>
                </c:pt>
                <c:pt idx="5">
                  <c:v>02:30</c:v>
                </c:pt>
                <c:pt idx="6">
                  <c:v>03:00</c:v>
                </c:pt>
                <c:pt idx="7">
                  <c:v>03:30</c:v>
                </c:pt>
                <c:pt idx="8">
                  <c:v>04:00</c:v>
                </c:pt>
                <c:pt idx="9">
                  <c:v>04:30</c:v>
                </c:pt>
                <c:pt idx="10">
                  <c:v>05:00</c:v>
                </c:pt>
                <c:pt idx="11">
                  <c:v>05:30</c:v>
                </c:pt>
                <c:pt idx="12">
                  <c:v>06:00</c:v>
                </c:pt>
                <c:pt idx="13">
                  <c:v>06:30</c:v>
                </c:pt>
                <c:pt idx="14">
                  <c:v>07:00</c:v>
                </c:pt>
                <c:pt idx="15">
                  <c:v>07:30</c:v>
                </c:pt>
                <c:pt idx="16">
                  <c:v>08:00</c:v>
                </c:pt>
                <c:pt idx="17">
                  <c:v>08:30</c:v>
                </c:pt>
                <c:pt idx="18">
                  <c:v>09:00</c:v>
                </c:pt>
                <c:pt idx="19">
                  <c:v>09:30</c:v>
                </c:pt>
                <c:pt idx="20">
                  <c:v>10:00</c:v>
                </c:pt>
                <c:pt idx="21">
                  <c:v>10:30</c:v>
                </c:pt>
                <c:pt idx="22">
                  <c:v>11:00</c:v>
                </c:pt>
                <c:pt idx="23">
                  <c:v>11:30</c:v>
                </c:pt>
                <c:pt idx="24">
                  <c:v>12:00</c:v>
                </c:pt>
                <c:pt idx="25">
                  <c:v>12:30</c:v>
                </c:pt>
                <c:pt idx="26">
                  <c:v>13:00</c:v>
                </c:pt>
                <c:pt idx="27">
                  <c:v>13:30</c:v>
                </c:pt>
                <c:pt idx="28">
                  <c:v>14:00</c:v>
                </c:pt>
                <c:pt idx="29">
                  <c:v>14:30</c:v>
                </c:pt>
                <c:pt idx="30">
                  <c:v>15:00</c:v>
                </c:pt>
                <c:pt idx="31">
                  <c:v>15:30</c:v>
                </c:pt>
                <c:pt idx="32">
                  <c:v>16:00</c:v>
                </c:pt>
                <c:pt idx="33">
                  <c:v>16:30</c:v>
                </c:pt>
                <c:pt idx="34">
                  <c:v>17:00</c:v>
                </c:pt>
                <c:pt idx="35">
                  <c:v>17:30</c:v>
                </c:pt>
                <c:pt idx="36">
                  <c:v>18:00</c:v>
                </c:pt>
                <c:pt idx="37">
                  <c:v>18:30</c:v>
                </c:pt>
                <c:pt idx="38">
                  <c:v>19:00</c:v>
                </c:pt>
                <c:pt idx="39">
                  <c:v>19:30</c:v>
                </c:pt>
                <c:pt idx="40">
                  <c:v>20:00</c:v>
                </c:pt>
                <c:pt idx="41">
                  <c:v>20:30</c:v>
                </c:pt>
                <c:pt idx="42">
                  <c:v>21:00</c:v>
                </c:pt>
                <c:pt idx="43">
                  <c:v>21:30</c:v>
                </c:pt>
                <c:pt idx="44">
                  <c:v>22:00</c:v>
                </c:pt>
                <c:pt idx="45">
                  <c:v>22:30</c:v>
                </c:pt>
                <c:pt idx="46">
                  <c:v>23:00</c:v>
                </c:pt>
                <c:pt idx="47">
                  <c:v>23:30</c:v>
                </c:pt>
              </c:strCache>
            </c:strRef>
          </c:cat>
          <c:val>
            <c:numRef>
              <c:f>'Operational plan Zp-Odz'!$P$5:$BK$5</c:f>
              <c:numCache>
                <c:formatCode>General</c:formatCode>
                <c:ptCount val="48"/>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0</c:v>
                </c:pt>
                <c:pt idx="15">
                  <c:v>0</c:v>
                </c:pt>
                <c:pt idx="16">
                  <c:v>0</c:v>
                </c:pt>
                <c:pt idx="17">
                  <c:v>0</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numCache>
            </c:numRef>
          </c:val>
          <c:smooth val="0"/>
          <c:extLst>
            <c:ext xmlns:c16="http://schemas.microsoft.com/office/drawing/2014/chart" uri="{C3380CC4-5D6E-409C-BE32-E72D297353CC}">
              <c16:uniqueId val="{00000002-080B-46AA-9A4B-DBA28678E00A}"/>
            </c:ext>
          </c:extLst>
        </c:ser>
        <c:dLbls>
          <c:showLegendKey val="0"/>
          <c:showVal val="0"/>
          <c:showCatName val="0"/>
          <c:showSerName val="0"/>
          <c:showPercent val="0"/>
          <c:showBubbleSize val="0"/>
        </c:dLbls>
        <c:smooth val="0"/>
        <c:axId val="595427728"/>
        <c:axId val="595428056"/>
      </c:lineChart>
      <c:catAx>
        <c:axId val="595427728"/>
        <c:scaling>
          <c:orientation val="minMax"/>
        </c:scaling>
        <c:delete val="0"/>
        <c:axPos val="b"/>
        <c:numFmt formatCode="h: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95428056"/>
        <c:crosses val="autoZero"/>
        <c:auto val="1"/>
        <c:lblAlgn val="ctr"/>
        <c:lblOffset val="100"/>
        <c:noMultiLvlLbl val="0"/>
      </c:catAx>
      <c:valAx>
        <c:axId val="5954280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954277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116540</xdr:rowOff>
    </xdr:from>
    <xdr:to>
      <xdr:col>3</xdr:col>
      <xdr:colOff>5087396</xdr:colOff>
      <xdr:row>3</xdr:row>
      <xdr:rowOff>29508</xdr:rowOff>
    </xdr:to>
    <xdr:pic>
      <xdr:nvPicPr>
        <xdr:cNvPr id="2" name="Afbeelding 1">
          <a:extLst>
            <a:ext uri="{FF2B5EF4-FFF2-40B4-BE49-F238E27FC236}">
              <a16:creationId xmlns:a16="http://schemas.microsoft.com/office/drawing/2014/main" id="{3C9C8A22-9A55-4F17-B312-82279C8C3DF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0" y="116540"/>
          <a:ext cx="7552690" cy="450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266700</xdr:colOff>
      <xdr:row>12</xdr:row>
      <xdr:rowOff>185737</xdr:rowOff>
    </xdr:from>
    <xdr:to>
      <xdr:col>7</xdr:col>
      <xdr:colOff>161925</xdr:colOff>
      <xdr:row>27</xdr:row>
      <xdr:rowOff>71437</xdr:rowOff>
    </xdr:to>
    <xdr:graphicFrame macro="">
      <xdr:nvGraphicFramePr>
        <xdr:cNvPr id="2" name="Grafiek 1">
          <a:extLst>
            <a:ext uri="{FF2B5EF4-FFF2-40B4-BE49-F238E27FC236}">
              <a16:creationId xmlns:a16="http://schemas.microsoft.com/office/drawing/2014/main" id="{5E4C73A8-A3ED-4499-A6B2-3F8AE26A37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rechargenews.com/transition/green-hydrogen-cheaper-than-unabated-fossil-fuel-h2-by-2030-hydrogen-council/2-1-741658"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44766-385E-47E3-89E6-B2DECB7EA089}">
  <sheetPr>
    <tabColor rgb="FFFF0000"/>
    <pageSetUpPr fitToPage="1"/>
  </sheetPr>
  <dimension ref="B5:E46"/>
  <sheetViews>
    <sheetView tabSelected="1" zoomScale="85" zoomScaleNormal="85" workbookViewId="0">
      <selection activeCell="D14" sqref="D14"/>
    </sheetView>
  </sheetViews>
  <sheetFormatPr defaultColWidth="8.6640625" defaultRowHeight="14.4" x14ac:dyDescent="0.3"/>
  <cols>
    <col min="1" max="1" width="4.44140625" style="13" customWidth="1"/>
    <col min="2" max="2" width="9.6640625" style="17" customWidth="1"/>
    <col min="3" max="3" width="26.33203125" style="17" bestFit="1" customWidth="1"/>
    <col min="4" max="4" width="78" style="13" customWidth="1"/>
    <col min="5" max="5" width="63.33203125" style="13" customWidth="1"/>
    <col min="6" max="16384" width="8.6640625" style="13"/>
  </cols>
  <sheetData>
    <row r="5" spans="2:5" ht="18" x14ac:dyDescent="0.35">
      <c r="B5" s="85" t="s">
        <v>214</v>
      </c>
      <c r="C5" s="85"/>
      <c r="D5" s="85"/>
      <c r="E5" s="85"/>
    </row>
    <row r="6" spans="2:5" ht="18" x14ac:dyDescent="0.35">
      <c r="B6" s="84" t="s">
        <v>217</v>
      </c>
      <c r="C6" s="84"/>
      <c r="D6" s="84"/>
      <c r="E6" s="84"/>
    </row>
    <row r="7" spans="2:5" ht="18" x14ac:dyDescent="0.35">
      <c r="B7" s="21" t="s">
        <v>0</v>
      </c>
      <c r="C7" s="21" t="s">
        <v>1</v>
      </c>
      <c r="D7" s="80"/>
      <c r="E7" s="80"/>
    </row>
    <row r="8" spans="2:5" ht="18" x14ac:dyDescent="0.35">
      <c r="B8" s="21" t="s">
        <v>215</v>
      </c>
      <c r="C8" s="21" t="s">
        <v>216</v>
      </c>
      <c r="D8" s="84"/>
      <c r="E8" s="84"/>
    </row>
    <row r="9" spans="2:5" x14ac:dyDescent="0.3">
      <c r="B9" s="21" t="s">
        <v>2</v>
      </c>
      <c r="C9" s="15">
        <v>44299</v>
      </c>
      <c r="D9" s="22"/>
      <c r="E9" s="49"/>
    </row>
    <row r="10" spans="2:5" x14ac:dyDescent="0.3">
      <c r="C10" s="14"/>
      <c r="D10" s="16"/>
      <c r="E10" s="15"/>
    </row>
    <row r="11" spans="2:5" s="18" customFormat="1" x14ac:dyDescent="0.3">
      <c r="B11" s="19" t="s">
        <v>3</v>
      </c>
      <c r="C11" s="19" t="s">
        <v>4</v>
      </c>
      <c r="D11" s="20" t="s">
        <v>5</v>
      </c>
      <c r="E11" s="20" t="s">
        <v>6</v>
      </c>
    </row>
    <row r="12" spans="2:5" ht="43.2" x14ac:dyDescent="0.3">
      <c r="B12" s="2">
        <v>1</v>
      </c>
      <c r="C12" s="12" t="s">
        <v>7</v>
      </c>
      <c r="D12" s="23" t="s">
        <v>8</v>
      </c>
      <c r="E12" s="23" t="s">
        <v>9</v>
      </c>
    </row>
    <row r="13" spans="2:5" ht="28.8" x14ac:dyDescent="0.3">
      <c r="B13" s="2">
        <v>2</v>
      </c>
      <c r="C13" s="12" t="s">
        <v>10</v>
      </c>
      <c r="D13" s="23" t="s">
        <v>11</v>
      </c>
      <c r="E13" s="1" t="s">
        <v>12</v>
      </c>
    </row>
    <row r="14" spans="2:5" ht="228.75" customHeight="1" x14ac:dyDescent="0.3">
      <c r="B14" s="2">
        <v>3</v>
      </c>
      <c r="C14" s="12" t="s">
        <v>13</v>
      </c>
      <c r="D14" s="23" t="s">
        <v>14</v>
      </c>
      <c r="E14" s="42" t="s">
        <v>15</v>
      </c>
    </row>
    <row r="15" spans="2:5" ht="100.8" x14ac:dyDescent="0.3">
      <c r="B15" s="2">
        <v>4</v>
      </c>
      <c r="C15" s="12" t="s">
        <v>16</v>
      </c>
      <c r="D15" s="24" t="s">
        <v>17</v>
      </c>
      <c r="E15" s="43" t="s">
        <v>18</v>
      </c>
    </row>
    <row r="16" spans="2:5" ht="28.8" x14ac:dyDescent="0.3">
      <c r="B16" s="2">
        <v>5</v>
      </c>
      <c r="C16" s="12" t="s">
        <v>16</v>
      </c>
      <c r="D16" s="23" t="s">
        <v>19</v>
      </c>
      <c r="E16" s="43" t="s">
        <v>20</v>
      </c>
    </row>
    <row r="17" spans="2:5" ht="28.8" x14ac:dyDescent="0.3">
      <c r="B17" s="2">
        <v>6</v>
      </c>
      <c r="C17" s="12" t="s">
        <v>16</v>
      </c>
      <c r="D17" s="23" t="s">
        <v>21</v>
      </c>
      <c r="E17" s="1" t="s">
        <v>22</v>
      </c>
    </row>
    <row r="18" spans="2:5" x14ac:dyDescent="0.3">
      <c r="B18" s="2">
        <v>7</v>
      </c>
      <c r="C18" s="12" t="s">
        <v>16</v>
      </c>
      <c r="D18" s="23" t="s">
        <v>23</v>
      </c>
      <c r="E18" s="1" t="s">
        <v>22</v>
      </c>
    </row>
    <row r="19" spans="2:5" ht="28.8" x14ac:dyDescent="0.3">
      <c r="B19" s="2">
        <v>8</v>
      </c>
      <c r="C19" s="12" t="s">
        <v>16</v>
      </c>
      <c r="D19" s="23" t="s">
        <v>24</v>
      </c>
      <c r="E19" s="44" t="s">
        <v>25</v>
      </c>
    </row>
    <row r="20" spans="2:5" x14ac:dyDescent="0.3">
      <c r="B20" s="2">
        <v>9</v>
      </c>
      <c r="C20" s="12" t="s">
        <v>16</v>
      </c>
      <c r="D20" s="23" t="s">
        <v>26</v>
      </c>
      <c r="E20" s="1" t="s">
        <v>27</v>
      </c>
    </row>
    <row r="21" spans="2:5" ht="28.8" x14ac:dyDescent="0.3">
      <c r="B21" s="2">
        <v>10</v>
      </c>
      <c r="C21" s="12" t="s">
        <v>16</v>
      </c>
      <c r="D21" s="23" t="s">
        <v>28</v>
      </c>
      <c r="E21" s="1" t="s">
        <v>29</v>
      </c>
    </row>
    <row r="22" spans="2:5" x14ac:dyDescent="0.3">
      <c r="B22" s="2">
        <v>11</v>
      </c>
      <c r="C22" s="12" t="s">
        <v>16</v>
      </c>
      <c r="D22" s="23" t="s">
        <v>30</v>
      </c>
      <c r="E22" s="1" t="s">
        <v>31</v>
      </c>
    </row>
    <row r="23" spans="2:5" ht="43.2" x14ac:dyDescent="0.3">
      <c r="B23" s="2">
        <v>12</v>
      </c>
      <c r="C23" s="12" t="s">
        <v>32</v>
      </c>
      <c r="D23" s="23" t="s">
        <v>33</v>
      </c>
      <c r="E23" s="1" t="s">
        <v>34</v>
      </c>
    </row>
    <row r="24" spans="2:5" ht="57.6" x14ac:dyDescent="0.3">
      <c r="B24" s="2">
        <v>13</v>
      </c>
      <c r="C24" s="12" t="s">
        <v>35</v>
      </c>
      <c r="D24" s="23" t="s">
        <v>36</v>
      </c>
      <c r="E24" s="23" t="s">
        <v>37</v>
      </c>
    </row>
    <row r="25" spans="2:5" ht="86.4" x14ac:dyDescent="0.3">
      <c r="B25" s="2">
        <v>14</v>
      </c>
      <c r="C25" s="12" t="s">
        <v>13</v>
      </c>
      <c r="D25" s="23" t="s">
        <v>38</v>
      </c>
      <c r="E25" s="42" t="s">
        <v>39</v>
      </c>
    </row>
    <row r="26" spans="2:5" ht="72" x14ac:dyDescent="0.3">
      <c r="B26" s="2">
        <v>15</v>
      </c>
      <c r="C26" s="12" t="s">
        <v>13</v>
      </c>
      <c r="D26" s="23" t="s">
        <v>40</v>
      </c>
      <c r="E26" s="42" t="s">
        <v>41</v>
      </c>
    </row>
    <row r="27" spans="2:5" ht="102.6" customHeight="1" x14ac:dyDescent="0.3">
      <c r="B27" s="2">
        <v>16</v>
      </c>
      <c r="C27" s="12" t="s">
        <v>13</v>
      </c>
      <c r="D27" s="23" t="s">
        <v>42</v>
      </c>
      <c r="E27" s="42" t="s">
        <v>43</v>
      </c>
    </row>
    <row r="28" spans="2:5" ht="121.5" customHeight="1" x14ac:dyDescent="0.3">
      <c r="B28" s="2">
        <v>17</v>
      </c>
      <c r="C28" s="12" t="s">
        <v>44</v>
      </c>
      <c r="D28" s="23" t="s">
        <v>45</v>
      </c>
      <c r="E28" s="45" t="s">
        <v>46</v>
      </c>
    </row>
    <row r="29" spans="2:5" ht="72" x14ac:dyDescent="0.3">
      <c r="B29" s="2">
        <v>18</v>
      </c>
      <c r="C29" s="12" t="s">
        <v>44</v>
      </c>
      <c r="D29" s="23" t="s">
        <v>47</v>
      </c>
      <c r="E29" s="23" t="s">
        <v>48</v>
      </c>
    </row>
    <row r="30" spans="2:5" ht="28.8" x14ac:dyDescent="0.3">
      <c r="B30" s="2">
        <v>19</v>
      </c>
      <c r="C30" s="12" t="s">
        <v>44</v>
      </c>
      <c r="D30" s="23" t="s">
        <v>49</v>
      </c>
      <c r="E30" s="23" t="s">
        <v>50</v>
      </c>
    </row>
    <row r="31" spans="2:5" ht="43.2" x14ac:dyDescent="0.3">
      <c r="B31" s="2">
        <v>20</v>
      </c>
      <c r="C31" s="12" t="s">
        <v>44</v>
      </c>
      <c r="D31" s="23" t="s">
        <v>51</v>
      </c>
      <c r="E31" s="42" t="s">
        <v>52</v>
      </c>
    </row>
    <row r="32" spans="2:5" ht="28.8" x14ac:dyDescent="0.3">
      <c r="B32" s="2">
        <v>21</v>
      </c>
      <c r="C32" s="12" t="s">
        <v>53</v>
      </c>
      <c r="D32" s="25" t="s">
        <v>54</v>
      </c>
      <c r="E32" s="23" t="s">
        <v>55</v>
      </c>
    </row>
    <row r="33" spans="2:5" x14ac:dyDescent="0.3">
      <c r="B33" s="2">
        <v>22</v>
      </c>
      <c r="C33" s="40" t="s">
        <v>44</v>
      </c>
      <c r="D33" s="38" t="s">
        <v>56</v>
      </c>
      <c r="E33" s="23" t="s">
        <v>57</v>
      </c>
    </row>
    <row r="34" spans="2:5" x14ac:dyDescent="0.3">
      <c r="B34" s="2">
        <v>23</v>
      </c>
      <c r="C34" s="41" t="s">
        <v>53</v>
      </c>
      <c r="D34" s="39" t="s">
        <v>58</v>
      </c>
      <c r="E34" s="23" t="s">
        <v>57</v>
      </c>
    </row>
    <row r="35" spans="2:5" x14ac:dyDescent="0.3">
      <c r="B35" s="2">
        <v>24</v>
      </c>
      <c r="C35" s="12" t="s">
        <v>44</v>
      </c>
      <c r="D35" s="25" t="s">
        <v>59</v>
      </c>
      <c r="E35" s="46" t="s">
        <v>60</v>
      </c>
    </row>
    <row r="36" spans="2:5" ht="43.2" x14ac:dyDescent="0.3">
      <c r="B36" s="2">
        <v>25</v>
      </c>
      <c r="C36" s="12" t="s">
        <v>44</v>
      </c>
      <c r="D36" s="25" t="s">
        <v>61</v>
      </c>
      <c r="E36" s="23" t="s">
        <v>62</v>
      </c>
    </row>
    <row r="37" spans="2:5" ht="28.8" x14ac:dyDescent="0.3">
      <c r="B37" s="2">
        <v>26</v>
      </c>
      <c r="C37" s="12" t="s">
        <v>44</v>
      </c>
      <c r="D37" s="25" t="s">
        <v>63</v>
      </c>
      <c r="E37" s="23" t="s">
        <v>64</v>
      </c>
    </row>
    <row r="38" spans="2:5" x14ac:dyDescent="0.3">
      <c r="B38" s="2">
        <v>27</v>
      </c>
      <c r="C38" s="12" t="s">
        <v>44</v>
      </c>
      <c r="D38" s="25" t="s">
        <v>65</v>
      </c>
      <c r="E38" s="23" t="s">
        <v>66</v>
      </c>
    </row>
    <row r="39" spans="2:5" ht="48" customHeight="1" x14ac:dyDescent="0.3">
      <c r="B39" s="2" t="s">
        <v>67</v>
      </c>
      <c r="C39" s="12" t="s">
        <v>68</v>
      </c>
      <c r="D39" s="23" t="s">
        <v>69</v>
      </c>
      <c r="E39" s="23" t="s">
        <v>70</v>
      </c>
    </row>
    <row r="40" spans="2:5" ht="43.2" x14ac:dyDescent="0.3">
      <c r="B40" s="2">
        <v>28</v>
      </c>
      <c r="C40" s="12" t="s">
        <v>68</v>
      </c>
      <c r="D40" s="26" t="s">
        <v>71</v>
      </c>
      <c r="E40" s="23" t="s">
        <v>72</v>
      </c>
    </row>
    <row r="41" spans="2:5" ht="28.8" x14ac:dyDescent="0.3">
      <c r="B41" s="2">
        <v>29</v>
      </c>
      <c r="C41" s="12" t="s">
        <v>68</v>
      </c>
      <c r="D41" s="26" t="s">
        <v>73</v>
      </c>
      <c r="E41" s="23" t="s">
        <v>74</v>
      </c>
    </row>
    <row r="42" spans="2:5" ht="107.25" customHeight="1" x14ac:dyDescent="0.3">
      <c r="B42" s="2">
        <v>30</v>
      </c>
      <c r="C42" s="12" t="s">
        <v>68</v>
      </c>
      <c r="D42" s="26" t="s">
        <v>75</v>
      </c>
      <c r="E42" s="23" t="s">
        <v>76</v>
      </c>
    </row>
    <row r="43" spans="2:5" ht="28.8" x14ac:dyDescent="0.3">
      <c r="B43" s="2">
        <v>31</v>
      </c>
      <c r="C43" s="12" t="s">
        <v>13</v>
      </c>
      <c r="D43" s="1" t="s">
        <v>77</v>
      </c>
      <c r="E43" s="42" t="s">
        <v>78</v>
      </c>
    </row>
    <row r="45" spans="2:5" ht="77.25" customHeight="1" x14ac:dyDescent="0.3">
      <c r="E45" s="47"/>
    </row>
    <row r="46" spans="2:5" x14ac:dyDescent="0.3">
      <c r="E46" s="48"/>
    </row>
  </sheetData>
  <mergeCells count="1">
    <mergeCell ref="B5:E5"/>
  </mergeCells>
  <pageMargins left="0.70866141732283472" right="0.70866141732283472" top="0.74803149606299213" bottom="0.74803149606299213" header="0.31496062992125984" footer="0.31496062992125984"/>
  <pageSetup paperSize="9" scale="72" fitToHeight="0" orientation="landscape" r:id="rId1"/>
  <headerFooter>
    <oddFooter>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613F7-1E78-314D-AF7E-413CBF6668B2}">
  <sheetPr>
    <tabColor theme="9" tint="0.79998168889431442"/>
  </sheetPr>
  <dimension ref="A1:E58"/>
  <sheetViews>
    <sheetView zoomScaleNormal="100" workbookViewId="0">
      <selection activeCell="A18" sqref="A18"/>
    </sheetView>
  </sheetViews>
  <sheetFormatPr defaultColWidth="11.5546875" defaultRowHeight="14.4" x14ac:dyDescent="0.3"/>
  <cols>
    <col min="1" max="1" width="58.33203125" bestFit="1" customWidth="1"/>
    <col min="2" max="2" width="15.109375" customWidth="1"/>
    <col min="4" max="4" width="25" customWidth="1"/>
    <col min="5" max="5" width="58.6640625" style="35" customWidth="1"/>
  </cols>
  <sheetData>
    <row r="1" spans="1:5" ht="15.6" x14ac:dyDescent="0.3">
      <c r="A1" s="82"/>
      <c r="B1" s="82" t="s">
        <v>79</v>
      </c>
      <c r="C1" s="82" t="s">
        <v>80</v>
      </c>
      <c r="D1" s="82"/>
      <c r="E1" s="34"/>
    </row>
    <row r="2" spans="1:5" ht="15" thickBot="1" x14ac:dyDescent="0.35">
      <c r="A2" s="3" t="s">
        <v>81</v>
      </c>
      <c r="B2" s="4" t="s">
        <v>82</v>
      </c>
      <c r="C2" s="4">
        <v>27</v>
      </c>
      <c r="D2" s="5" t="s">
        <v>83</v>
      </c>
      <c r="E2" s="10"/>
    </row>
    <row r="3" spans="1:5" ht="43.8" thickBot="1" x14ac:dyDescent="0.35">
      <c r="A3" s="3" t="s">
        <v>84</v>
      </c>
      <c r="B3" s="4" t="s">
        <v>85</v>
      </c>
      <c r="C3" s="4">
        <v>6</v>
      </c>
      <c r="D3" s="5" t="s">
        <v>86</v>
      </c>
      <c r="E3" s="10" t="s">
        <v>87</v>
      </c>
    </row>
    <row r="4" spans="1:5" ht="15" thickBot="1" x14ac:dyDescent="0.35">
      <c r="A4" s="3" t="s">
        <v>88</v>
      </c>
      <c r="B4" s="4"/>
      <c r="C4" s="4"/>
      <c r="D4" s="5"/>
      <c r="E4" s="10" t="s">
        <v>89</v>
      </c>
    </row>
    <row r="5" spans="1:5" ht="15" thickBot="1" x14ac:dyDescent="0.35">
      <c r="A5" s="3" t="s">
        <v>90</v>
      </c>
      <c r="B5" s="4">
        <v>60</v>
      </c>
      <c r="C5" s="4">
        <v>60</v>
      </c>
      <c r="D5" s="5" t="s">
        <v>91</v>
      </c>
      <c r="E5" s="10"/>
    </row>
    <row r="6" spans="1:5" ht="15" thickBot="1" x14ac:dyDescent="0.35">
      <c r="A6" s="3" t="s">
        <v>92</v>
      </c>
      <c r="B6" s="4">
        <v>30</v>
      </c>
      <c r="C6" s="4">
        <v>30</v>
      </c>
      <c r="D6" s="5" t="s">
        <v>91</v>
      </c>
      <c r="E6" s="10"/>
    </row>
    <row r="7" spans="1:5" x14ac:dyDescent="0.3">
      <c r="A7" s="6"/>
      <c r="B7" s="6"/>
      <c r="C7" s="6"/>
      <c r="D7" s="6"/>
    </row>
    <row r="8" spans="1:5" ht="15.6" x14ac:dyDescent="0.3">
      <c r="A8" s="86" t="s">
        <v>93</v>
      </c>
      <c r="B8" s="87"/>
      <c r="C8" s="87"/>
      <c r="D8" s="87"/>
      <c r="E8" s="87"/>
    </row>
    <row r="9" spans="1:5" ht="16.2" thickBot="1" x14ac:dyDescent="0.35">
      <c r="A9" s="81"/>
      <c r="B9" s="82" t="s">
        <v>79</v>
      </c>
      <c r="C9" s="82" t="s">
        <v>80</v>
      </c>
      <c r="D9" s="82"/>
      <c r="E9" s="34"/>
    </row>
    <row r="10" spans="1:5" ht="15" thickBot="1" x14ac:dyDescent="0.35">
      <c r="A10" s="7" t="s">
        <v>94</v>
      </c>
      <c r="B10" s="4">
        <v>9</v>
      </c>
      <c r="C10" s="4">
        <v>3</v>
      </c>
      <c r="D10" s="8" t="s">
        <v>95</v>
      </c>
      <c r="E10" s="10"/>
    </row>
    <row r="11" spans="1:5" ht="15" thickBot="1" x14ac:dyDescent="0.35">
      <c r="A11" s="3" t="s">
        <v>96</v>
      </c>
      <c r="B11" s="4" t="s">
        <v>97</v>
      </c>
      <c r="C11" s="4">
        <v>1</v>
      </c>
      <c r="D11" s="5" t="s">
        <v>95</v>
      </c>
      <c r="E11" s="10" t="s">
        <v>98</v>
      </c>
    </row>
    <row r="12" spans="1:5" ht="15" thickBot="1" x14ac:dyDescent="0.35">
      <c r="A12" s="3" t="s">
        <v>99</v>
      </c>
      <c r="B12" s="4"/>
      <c r="C12" s="4"/>
      <c r="D12" s="5" t="s">
        <v>100</v>
      </c>
      <c r="E12" s="10"/>
    </row>
    <row r="13" spans="1:5" ht="15" thickBot="1" x14ac:dyDescent="0.35">
      <c r="A13" s="3" t="s">
        <v>101</v>
      </c>
      <c r="B13" s="4"/>
      <c r="C13" s="4"/>
      <c r="D13" s="5" t="s">
        <v>100</v>
      </c>
      <c r="E13" s="10"/>
    </row>
    <row r="14" spans="1:5" ht="15" thickBot="1" x14ac:dyDescent="0.35">
      <c r="A14" s="3" t="s">
        <v>102</v>
      </c>
      <c r="B14" s="4"/>
      <c r="C14" s="4"/>
      <c r="D14" s="5" t="s">
        <v>103</v>
      </c>
      <c r="E14" s="10"/>
    </row>
    <row r="15" spans="1:5" ht="15" thickBot="1" x14ac:dyDescent="0.35">
      <c r="A15" s="3" t="s">
        <v>104</v>
      </c>
      <c r="B15" s="4"/>
      <c r="C15" s="4"/>
      <c r="D15" s="5" t="s">
        <v>103</v>
      </c>
      <c r="E15" s="10"/>
    </row>
    <row r="16" spans="1:5" ht="15" thickBot="1" x14ac:dyDescent="0.35">
      <c r="A16" s="3" t="s">
        <v>105</v>
      </c>
      <c r="B16" s="4"/>
      <c r="C16" s="4"/>
      <c r="D16" s="5" t="s">
        <v>100</v>
      </c>
      <c r="E16" s="10"/>
    </row>
    <row r="17" spans="1:5" ht="15" thickBot="1" x14ac:dyDescent="0.35">
      <c r="A17" s="3" t="s">
        <v>106</v>
      </c>
      <c r="B17" s="4"/>
      <c r="C17" s="4"/>
      <c r="D17" s="5" t="s">
        <v>100</v>
      </c>
      <c r="E17" s="10"/>
    </row>
    <row r="18" spans="1:5" ht="15" thickBot="1" x14ac:dyDescent="0.35">
      <c r="A18" s="3" t="s">
        <v>107</v>
      </c>
      <c r="B18" s="4"/>
      <c r="C18" s="4"/>
      <c r="D18" s="5" t="s">
        <v>103</v>
      </c>
      <c r="E18" s="10"/>
    </row>
    <row r="19" spans="1:5" ht="15" thickBot="1" x14ac:dyDescent="0.35">
      <c r="A19" s="3" t="s">
        <v>108</v>
      </c>
      <c r="B19" s="4"/>
      <c r="C19" s="4"/>
      <c r="D19" s="5" t="s">
        <v>103</v>
      </c>
      <c r="E19" s="10"/>
    </row>
    <row r="20" spans="1:5" ht="15" thickBot="1" x14ac:dyDescent="0.35">
      <c r="A20" s="3" t="s">
        <v>109</v>
      </c>
      <c r="B20" s="4" t="s">
        <v>110</v>
      </c>
      <c r="C20" s="4">
        <v>30</v>
      </c>
      <c r="D20" s="5" t="s">
        <v>111</v>
      </c>
      <c r="E20" s="10"/>
    </row>
    <row r="21" spans="1:5" ht="15" thickBot="1" x14ac:dyDescent="0.35">
      <c r="A21" s="9" t="s">
        <v>112</v>
      </c>
      <c r="B21" s="36">
        <v>4</v>
      </c>
      <c r="C21" s="36">
        <v>4</v>
      </c>
      <c r="D21" s="3" t="s">
        <v>111</v>
      </c>
      <c r="E21" s="10" t="s">
        <v>113</v>
      </c>
    </row>
    <row r="22" spans="1:5" ht="15" thickBot="1" x14ac:dyDescent="0.35">
      <c r="A22" s="9" t="s">
        <v>114</v>
      </c>
      <c r="B22" s="36">
        <v>13</v>
      </c>
      <c r="C22" s="36">
        <v>5</v>
      </c>
      <c r="D22" s="3" t="s">
        <v>111</v>
      </c>
      <c r="E22" s="10" t="s">
        <v>113</v>
      </c>
    </row>
    <row r="23" spans="1:5" ht="15" thickBot="1" x14ac:dyDescent="0.35">
      <c r="A23" s="3" t="s">
        <v>115</v>
      </c>
      <c r="B23" s="4" t="s">
        <v>116</v>
      </c>
      <c r="C23" s="4" t="s">
        <v>116</v>
      </c>
      <c r="D23" s="5" t="s">
        <v>117</v>
      </c>
      <c r="E23" s="10"/>
    </row>
    <row r="24" spans="1:5" ht="29.4" thickBot="1" x14ac:dyDescent="0.35">
      <c r="A24" s="3" t="s">
        <v>118</v>
      </c>
      <c r="B24" s="4">
        <v>13.5</v>
      </c>
      <c r="C24" s="4">
        <v>7.5</v>
      </c>
      <c r="D24" s="5" t="s">
        <v>111</v>
      </c>
      <c r="E24" s="10" t="s">
        <v>119</v>
      </c>
    </row>
    <row r="25" spans="1:5" ht="15" thickBot="1" x14ac:dyDescent="0.35">
      <c r="A25" s="9"/>
      <c r="B25" s="4"/>
      <c r="C25" s="4"/>
      <c r="D25" s="3"/>
      <c r="E25" s="10"/>
    </row>
    <row r="26" spans="1:5" ht="15" thickBot="1" x14ac:dyDescent="0.35">
      <c r="A26" s="3" t="s">
        <v>120</v>
      </c>
      <c r="B26" s="4" t="s">
        <v>116</v>
      </c>
      <c r="C26" s="4" t="s">
        <v>116</v>
      </c>
      <c r="D26" s="5" t="s">
        <v>121</v>
      </c>
      <c r="E26" s="10"/>
    </row>
    <row r="27" spans="1:5" ht="15" thickBot="1" x14ac:dyDescent="0.35">
      <c r="A27" s="3" t="s">
        <v>122</v>
      </c>
      <c r="B27" s="88" t="s">
        <v>97</v>
      </c>
      <c r="C27" s="89"/>
      <c r="D27" s="5" t="s">
        <v>95</v>
      </c>
      <c r="E27" s="10"/>
    </row>
    <row r="28" spans="1:5" ht="15" thickBot="1" x14ac:dyDescent="0.35">
      <c r="A28" s="3" t="s">
        <v>123</v>
      </c>
      <c r="B28" s="4">
        <v>140</v>
      </c>
      <c r="C28" s="4">
        <v>140</v>
      </c>
      <c r="D28" s="5" t="s">
        <v>124</v>
      </c>
      <c r="E28" s="10"/>
    </row>
    <row r="29" spans="1:5" ht="15" thickBot="1" x14ac:dyDescent="0.35">
      <c r="A29" s="3" t="s">
        <v>125</v>
      </c>
      <c r="B29" s="4">
        <v>365</v>
      </c>
      <c r="C29" s="4">
        <v>365</v>
      </c>
      <c r="D29" s="5" t="s">
        <v>126</v>
      </c>
      <c r="E29" s="10"/>
    </row>
    <row r="30" spans="1:5" ht="15" thickBot="1" x14ac:dyDescent="0.35">
      <c r="A30" s="3" t="s">
        <v>127</v>
      </c>
      <c r="B30" s="4">
        <v>18</v>
      </c>
      <c r="C30" s="4">
        <v>18</v>
      </c>
      <c r="D30" s="5" t="s">
        <v>128</v>
      </c>
      <c r="E30" s="10"/>
    </row>
    <row r="31" spans="1:5" ht="15" thickBot="1" x14ac:dyDescent="0.35">
      <c r="A31" s="3" t="s">
        <v>129</v>
      </c>
      <c r="B31" s="37">
        <f>(120-B21-B22-B24)/120*C30*C29</f>
        <v>4900.125</v>
      </c>
      <c r="C31" s="37">
        <f>(60-C21-C22-C24)/60*C30*C29</f>
        <v>4763.25</v>
      </c>
      <c r="D31" s="5" t="s">
        <v>130</v>
      </c>
      <c r="E31" s="10"/>
    </row>
    <row r="32" spans="1:5" ht="15" thickBot="1" x14ac:dyDescent="0.35">
      <c r="A32" s="3" t="s">
        <v>131</v>
      </c>
      <c r="B32" s="4">
        <f>B30*B29</f>
        <v>6570</v>
      </c>
      <c r="C32" s="4">
        <f>C30*C29</f>
        <v>6570</v>
      </c>
      <c r="D32" s="5" t="s">
        <v>130</v>
      </c>
      <c r="E32" s="10"/>
    </row>
    <row r="33" spans="1:5" x14ac:dyDescent="0.3">
      <c r="A33" s="6"/>
      <c r="B33" s="6"/>
      <c r="C33" s="6"/>
      <c r="D33" s="6"/>
    </row>
    <row r="34" spans="1:5" ht="15.6" x14ac:dyDescent="0.3">
      <c r="A34" s="86" t="s">
        <v>132</v>
      </c>
      <c r="B34" s="87"/>
      <c r="C34" s="87"/>
      <c r="D34" s="87"/>
      <c r="E34" s="87"/>
    </row>
    <row r="35" spans="1:5" ht="15" thickBot="1" x14ac:dyDescent="0.35">
      <c r="A35" s="3" t="s">
        <v>133</v>
      </c>
      <c r="B35" s="4">
        <v>20</v>
      </c>
      <c r="C35" s="4">
        <v>20</v>
      </c>
      <c r="D35" s="5" t="s">
        <v>134</v>
      </c>
      <c r="E35" s="11"/>
    </row>
    <row r="36" spans="1:5" ht="15" thickBot="1" x14ac:dyDescent="0.35">
      <c r="A36" s="3" t="s">
        <v>135</v>
      </c>
      <c r="B36" s="4">
        <v>1500</v>
      </c>
      <c r="C36" s="4">
        <v>1500</v>
      </c>
      <c r="D36" s="5" t="s">
        <v>136</v>
      </c>
      <c r="E36" s="11"/>
    </row>
    <row r="37" spans="1:5" ht="15" thickBot="1" x14ac:dyDescent="0.35">
      <c r="A37" s="3" t="s">
        <v>137</v>
      </c>
      <c r="B37" s="4">
        <v>300</v>
      </c>
      <c r="C37" s="4">
        <v>300</v>
      </c>
      <c r="D37" s="5" t="s">
        <v>138</v>
      </c>
      <c r="E37" s="11"/>
    </row>
    <row r="38" spans="1:5" ht="15" thickBot="1" x14ac:dyDescent="0.35">
      <c r="A38" s="3" t="s">
        <v>139</v>
      </c>
      <c r="B38" s="4">
        <v>4000</v>
      </c>
      <c r="C38" s="4">
        <v>4000</v>
      </c>
      <c r="D38" s="5" t="s">
        <v>138</v>
      </c>
      <c r="E38" s="11"/>
    </row>
    <row r="39" spans="1:5" x14ac:dyDescent="0.3">
      <c r="A39" s="6"/>
      <c r="B39" s="6"/>
      <c r="C39" s="6"/>
      <c r="D39" s="6"/>
    </row>
    <row r="40" spans="1:5" ht="15.6" x14ac:dyDescent="0.3">
      <c r="A40" s="86" t="s">
        <v>140</v>
      </c>
      <c r="B40" s="87"/>
      <c r="C40" s="87"/>
      <c r="D40" s="87"/>
      <c r="E40" s="87"/>
    </row>
    <row r="41" spans="1:5" ht="15" thickBot="1" x14ac:dyDescent="0.35">
      <c r="A41" s="3" t="s">
        <v>141</v>
      </c>
      <c r="B41" s="4" t="s">
        <v>142</v>
      </c>
      <c r="C41" s="4">
        <v>1.5</v>
      </c>
      <c r="D41" s="5" t="s">
        <v>143</v>
      </c>
      <c r="E41" s="11"/>
    </row>
    <row r="42" spans="1:5" ht="15" thickBot="1" x14ac:dyDescent="0.35">
      <c r="A42" s="3" t="s">
        <v>144</v>
      </c>
      <c r="B42" s="4" t="s">
        <v>145</v>
      </c>
      <c r="C42" s="4">
        <v>8.5</v>
      </c>
      <c r="D42" s="5" t="s">
        <v>83</v>
      </c>
      <c r="E42" s="11"/>
    </row>
    <row r="43" spans="1:5" ht="15" thickBot="1" x14ac:dyDescent="0.35">
      <c r="A43" s="3" t="s">
        <v>146</v>
      </c>
      <c r="B43" s="4">
        <v>42.4</v>
      </c>
      <c r="C43" s="4">
        <v>18.5</v>
      </c>
      <c r="D43" s="5" t="s">
        <v>83</v>
      </c>
      <c r="E43" s="11"/>
    </row>
    <row r="44" spans="1:5" ht="15" thickBot="1" x14ac:dyDescent="0.35">
      <c r="A44" s="3" t="s">
        <v>147</v>
      </c>
      <c r="B44" s="4">
        <v>3</v>
      </c>
      <c r="C44" s="4" t="s">
        <v>148</v>
      </c>
      <c r="D44" s="5" t="s">
        <v>149</v>
      </c>
      <c r="E44" s="11"/>
    </row>
    <row r="45" spans="1:5" x14ac:dyDescent="0.3">
      <c r="A45" s="6"/>
      <c r="B45" s="6"/>
      <c r="C45" s="6"/>
      <c r="D45" s="6"/>
    </row>
    <row r="46" spans="1:5" ht="15.6" x14ac:dyDescent="0.3">
      <c r="A46" s="86" t="s">
        <v>150</v>
      </c>
      <c r="B46" s="87"/>
      <c r="C46" s="87"/>
      <c r="D46" s="87"/>
      <c r="E46" s="87"/>
    </row>
    <row r="47" spans="1:5" ht="15" thickBot="1" x14ac:dyDescent="0.35">
      <c r="A47" s="3" t="s">
        <v>141</v>
      </c>
      <c r="B47" s="4" t="s">
        <v>142</v>
      </c>
      <c r="C47" s="4" t="s">
        <v>151</v>
      </c>
      <c r="D47" s="5" t="s">
        <v>143</v>
      </c>
      <c r="E47" s="11"/>
    </row>
    <row r="48" spans="1:5" ht="15" thickBot="1" x14ac:dyDescent="0.35">
      <c r="A48" s="3" t="s">
        <v>152</v>
      </c>
      <c r="B48" s="4" t="s">
        <v>116</v>
      </c>
      <c r="C48" s="4" t="s">
        <v>116</v>
      </c>
      <c r="D48" s="5" t="s">
        <v>83</v>
      </c>
      <c r="E48" s="11"/>
    </row>
    <row r="49" spans="1:5" ht="15" thickBot="1" x14ac:dyDescent="0.35">
      <c r="A49" s="3" t="s">
        <v>153</v>
      </c>
      <c r="B49" s="4" t="s">
        <v>116</v>
      </c>
      <c r="C49" s="4" t="s">
        <v>116</v>
      </c>
      <c r="D49" s="5" t="s">
        <v>83</v>
      </c>
      <c r="E49" s="11"/>
    </row>
    <row r="50" spans="1:5" ht="15" thickBot="1" x14ac:dyDescent="0.35">
      <c r="A50" s="3" t="s">
        <v>154</v>
      </c>
      <c r="B50" s="4" t="s">
        <v>116</v>
      </c>
      <c r="C50" s="4" t="s">
        <v>116</v>
      </c>
      <c r="D50" s="5" t="s">
        <v>83</v>
      </c>
      <c r="E50" s="11"/>
    </row>
    <row r="51" spans="1:5" ht="15" thickBot="1" x14ac:dyDescent="0.35">
      <c r="A51" s="3" t="s">
        <v>155</v>
      </c>
      <c r="B51" s="4" t="s">
        <v>116</v>
      </c>
      <c r="C51" s="4" t="s">
        <v>116</v>
      </c>
      <c r="D51" s="5" t="s">
        <v>83</v>
      </c>
      <c r="E51" s="11"/>
    </row>
    <row r="53" spans="1:5" ht="15.6" x14ac:dyDescent="0.3">
      <c r="A53" s="86" t="s">
        <v>156</v>
      </c>
      <c r="B53" s="87"/>
      <c r="C53" s="87"/>
      <c r="D53" s="87"/>
      <c r="E53" s="87"/>
    </row>
    <row r="54" spans="1:5" ht="15" thickBot="1" x14ac:dyDescent="0.35">
      <c r="A54" s="3" t="s">
        <v>157</v>
      </c>
      <c r="B54" s="4" t="s">
        <v>158</v>
      </c>
      <c r="C54" s="4" t="s">
        <v>158</v>
      </c>
      <c r="D54" s="5" t="s">
        <v>159</v>
      </c>
      <c r="E54" s="11"/>
    </row>
    <row r="55" spans="1:5" ht="15" thickBot="1" x14ac:dyDescent="0.35">
      <c r="A55" s="3" t="s">
        <v>160</v>
      </c>
      <c r="B55" s="4" t="s">
        <v>161</v>
      </c>
      <c r="C55" s="4" t="s">
        <v>161</v>
      </c>
      <c r="D55" s="5" t="s">
        <v>159</v>
      </c>
      <c r="E55" s="11"/>
    </row>
    <row r="56" spans="1:5" ht="15" thickBot="1" x14ac:dyDescent="0.35">
      <c r="A56" s="3" t="s">
        <v>162</v>
      </c>
      <c r="B56" s="4" t="s">
        <v>158</v>
      </c>
      <c r="C56" s="4" t="s">
        <v>158</v>
      </c>
      <c r="D56" s="5" t="s">
        <v>159</v>
      </c>
      <c r="E56" s="11"/>
    </row>
    <row r="57" spans="1:5" ht="29.4" thickBot="1" x14ac:dyDescent="0.35">
      <c r="A57" s="3" t="s">
        <v>163</v>
      </c>
      <c r="B57" s="4">
        <v>6</v>
      </c>
      <c r="C57" s="4">
        <v>6</v>
      </c>
      <c r="D57" s="5" t="s">
        <v>159</v>
      </c>
      <c r="E57" s="11" t="s">
        <v>164</v>
      </c>
    </row>
    <row r="58" spans="1:5" ht="15" thickBot="1" x14ac:dyDescent="0.35">
      <c r="A58" s="3" t="s">
        <v>165</v>
      </c>
      <c r="B58" s="4">
        <v>2.5</v>
      </c>
      <c r="C58" s="4">
        <v>2.5</v>
      </c>
      <c r="D58" s="5" t="s">
        <v>159</v>
      </c>
      <c r="E58" s="11"/>
    </row>
  </sheetData>
  <mergeCells count="6">
    <mergeCell ref="A8:E8"/>
    <mergeCell ref="A53:E53"/>
    <mergeCell ref="A46:E46"/>
    <mergeCell ref="A40:E40"/>
    <mergeCell ref="B27:C27"/>
    <mergeCell ref="A34:E34"/>
  </mergeCells>
  <hyperlinks>
    <hyperlink ref="E57" r:id="rId1" xr:uid="{D6CD2A30-6801-9A4B-9013-67409975B006}"/>
  </hyperlinks>
  <pageMargins left="0.7" right="0.7" top="0.75" bottom="0.75" header="0.3" footer="0.3"/>
  <pageSetup paperSize="9"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A7F65-0B40-4C1A-B873-CADFBC6D9F75}">
  <sheetPr>
    <tabColor theme="8" tint="0.79998168889431442"/>
  </sheetPr>
  <dimension ref="A1:BK29"/>
  <sheetViews>
    <sheetView zoomScale="130" zoomScaleNormal="130" workbookViewId="0">
      <selection activeCell="B8" sqref="B8"/>
    </sheetView>
  </sheetViews>
  <sheetFormatPr defaultColWidth="9.109375" defaultRowHeight="14.4" x14ac:dyDescent="0.3"/>
  <cols>
    <col min="1" max="1" width="6.6640625" style="13" customWidth="1"/>
    <col min="2" max="2" width="7.88671875" style="13" customWidth="1"/>
    <col min="3" max="3" width="10" style="13" customWidth="1"/>
    <col min="4" max="4" width="13.44140625" style="13" customWidth="1"/>
    <col min="5" max="5" width="13.109375" style="13" bestFit="1" customWidth="1"/>
    <col min="6" max="6" width="10.5546875" style="13" customWidth="1"/>
    <col min="7" max="7" width="8.44140625" style="13" bestFit="1" customWidth="1"/>
    <col min="8" max="8" width="12.5546875" style="13" bestFit="1" customWidth="1"/>
    <col min="9" max="9" width="8.44140625" style="13" customWidth="1"/>
    <col min="10" max="10" width="10.109375" style="13" customWidth="1"/>
    <col min="11" max="11" width="8" style="13" bestFit="1" customWidth="1"/>
    <col min="12" max="12" width="12.5546875" style="13" bestFit="1" customWidth="1"/>
    <col min="13" max="13" width="8.109375" style="13" customWidth="1"/>
    <col min="14" max="14" width="5.109375" style="13" customWidth="1"/>
    <col min="15" max="15" width="9.109375" style="78"/>
    <col min="16" max="63" width="3.6640625" style="78" bestFit="1" customWidth="1"/>
    <col min="64" max="16384" width="9.109375" style="13"/>
  </cols>
  <sheetData>
    <row r="1" spans="1:63" ht="17.399999999999999" x14ac:dyDescent="0.35">
      <c r="A1" s="100" t="s">
        <v>166</v>
      </c>
      <c r="B1" s="101"/>
      <c r="C1" s="101"/>
      <c r="D1" s="101"/>
      <c r="E1" s="101"/>
      <c r="F1" s="101"/>
      <c r="G1" s="101"/>
      <c r="H1" s="101"/>
      <c r="I1" s="101"/>
      <c r="J1" s="101"/>
      <c r="K1" s="101"/>
      <c r="L1" s="101"/>
      <c r="M1" s="101"/>
      <c r="O1" s="90" t="s">
        <v>167</v>
      </c>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BA1" s="90"/>
      <c r="BB1" s="90"/>
      <c r="BC1" s="90"/>
      <c r="BD1" s="90"/>
      <c r="BE1" s="90"/>
      <c r="BF1" s="90"/>
      <c r="BG1" s="90"/>
      <c r="BH1" s="90"/>
      <c r="BI1" s="90"/>
      <c r="BJ1" s="90"/>
      <c r="BK1" s="90"/>
    </row>
    <row r="2" spans="1:63" ht="32.25" customHeight="1" x14ac:dyDescent="0.3">
      <c r="A2" s="101"/>
      <c r="B2" s="101"/>
      <c r="C2" s="101"/>
      <c r="D2" s="101"/>
      <c r="E2" s="101"/>
      <c r="F2" s="101"/>
      <c r="G2" s="101"/>
      <c r="H2" s="101"/>
      <c r="I2" s="101"/>
      <c r="J2" s="101"/>
      <c r="K2" s="101"/>
      <c r="L2" s="101"/>
      <c r="M2" s="101"/>
      <c r="O2" s="78" t="s">
        <v>168</v>
      </c>
      <c r="P2" s="79">
        <v>0</v>
      </c>
      <c r="Q2" s="79">
        <v>2.0833333333333332E-2</v>
      </c>
      <c r="R2" s="79">
        <v>4.1666666666666699E-2</v>
      </c>
      <c r="S2" s="79">
        <v>6.25E-2</v>
      </c>
      <c r="T2" s="79">
        <v>8.3333333333333301E-2</v>
      </c>
      <c r="U2" s="79">
        <v>0.104166666666667</v>
      </c>
      <c r="V2" s="79">
        <v>0.125</v>
      </c>
      <c r="W2" s="79">
        <v>0.14583333333333301</v>
      </c>
      <c r="X2" s="79">
        <v>0.16666666666666699</v>
      </c>
      <c r="Y2" s="79">
        <v>0.1875</v>
      </c>
      <c r="Z2" s="79">
        <v>0.20833333333333301</v>
      </c>
      <c r="AA2" s="79">
        <v>0.22916666666666699</v>
      </c>
      <c r="AB2" s="79">
        <v>0.25</v>
      </c>
      <c r="AC2" s="79">
        <v>0.27083333333333298</v>
      </c>
      <c r="AD2" s="79">
        <v>0.29166666666666702</v>
      </c>
      <c r="AE2" s="79">
        <v>0.3125</v>
      </c>
      <c r="AF2" s="79">
        <v>0.33333333333333298</v>
      </c>
      <c r="AG2" s="79">
        <v>0.35416666666666702</v>
      </c>
      <c r="AH2" s="79">
        <v>0.375</v>
      </c>
      <c r="AI2" s="79">
        <v>0.39583333333333298</v>
      </c>
      <c r="AJ2" s="79">
        <v>0.41666666666666702</v>
      </c>
      <c r="AK2" s="79">
        <v>0.4375</v>
      </c>
      <c r="AL2" s="79">
        <v>0.45833333333333298</v>
      </c>
      <c r="AM2" s="79">
        <v>0.47916666666666702</v>
      </c>
      <c r="AN2" s="79">
        <v>0.5</v>
      </c>
      <c r="AO2" s="79">
        <v>0.52083333333333304</v>
      </c>
      <c r="AP2" s="79">
        <v>0.54166666666666696</v>
      </c>
      <c r="AQ2" s="79">
        <v>0.5625</v>
      </c>
      <c r="AR2" s="79">
        <v>0.58333333333333304</v>
      </c>
      <c r="AS2" s="79">
        <v>0.60416666666666696</v>
      </c>
      <c r="AT2" s="79">
        <v>0.625</v>
      </c>
      <c r="AU2" s="79">
        <v>0.64583333333333304</v>
      </c>
      <c r="AV2" s="79">
        <v>0.66666666666666696</v>
      </c>
      <c r="AW2" s="79">
        <v>0.6875</v>
      </c>
      <c r="AX2" s="79">
        <v>0.70833333333333304</v>
      </c>
      <c r="AY2" s="79">
        <v>0.72916666666666696</v>
      </c>
      <c r="AZ2" s="79">
        <v>0.75</v>
      </c>
      <c r="BA2" s="79">
        <v>0.77083333333333304</v>
      </c>
      <c r="BB2" s="79">
        <v>0.79166666666666696</v>
      </c>
      <c r="BC2" s="79">
        <v>0.8125</v>
      </c>
      <c r="BD2" s="79">
        <v>0.83333333333333304</v>
      </c>
      <c r="BE2" s="79">
        <v>0.85416666666666696</v>
      </c>
      <c r="BF2" s="79">
        <v>0.875</v>
      </c>
      <c r="BG2" s="79">
        <v>0.89583333333333304</v>
      </c>
      <c r="BH2" s="79">
        <v>0.91666666666666696</v>
      </c>
      <c r="BI2" s="79">
        <v>0.9375</v>
      </c>
      <c r="BJ2" s="79">
        <v>0.95833333333333304</v>
      </c>
      <c r="BK2" s="79">
        <v>0.97916666666666696</v>
      </c>
    </row>
    <row r="3" spans="1:63" x14ac:dyDescent="0.3">
      <c r="A3" s="101"/>
      <c r="B3" s="101"/>
      <c r="C3" s="101"/>
      <c r="D3" s="101"/>
      <c r="E3" s="101"/>
      <c r="F3" s="101"/>
      <c r="G3" s="101"/>
      <c r="H3" s="101"/>
      <c r="I3" s="101"/>
      <c r="J3" s="101"/>
      <c r="K3" s="101"/>
      <c r="L3" s="101"/>
      <c r="M3" s="101"/>
      <c r="O3" s="78" t="s">
        <v>169</v>
      </c>
      <c r="P3" s="78">
        <v>10</v>
      </c>
      <c r="Q3" s="78">
        <v>10</v>
      </c>
      <c r="R3" s="78">
        <v>12</v>
      </c>
      <c r="S3" s="78">
        <v>12</v>
      </c>
      <c r="T3" s="78">
        <v>12</v>
      </c>
      <c r="U3" s="78">
        <v>12</v>
      </c>
      <c r="V3" s="78">
        <v>12</v>
      </c>
      <c r="W3" s="78">
        <v>12</v>
      </c>
      <c r="X3" s="78">
        <v>12</v>
      </c>
      <c r="Y3" s="78">
        <v>12</v>
      </c>
      <c r="Z3" s="78">
        <v>12</v>
      </c>
      <c r="AA3" s="78">
        <v>12</v>
      </c>
      <c r="AB3" s="78">
        <v>8</v>
      </c>
      <c r="AC3" s="78">
        <v>6</v>
      </c>
      <c r="AD3" s="78">
        <v>4</v>
      </c>
      <c r="AE3" s="78">
        <v>2</v>
      </c>
      <c r="AF3" s="78">
        <v>2</v>
      </c>
      <c r="AG3" s="78">
        <v>4</v>
      </c>
      <c r="AH3" s="78">
        <v>6</v>
      </c>
      <c r="AI3" s="78">
        <v>8</v>
      </c>
      <c r="AJ3" s="78">
        <v>8</v>
      </c>
      <c r="AK3" s="78">
        <v>8</v>
      </c>
      <c r="AL3" s="78">
        <v>8</v>
      </c>
      <c r="AM3" s="78">
        <v>8</v>
      </c>
      <c r="AN3" s="78">
        <v>8</v>
      </c>
      <c r="AO3" s="78">
        <v>8</v>
      </c>
      <c r="AP3" s="78">
        <v>8</v>
      </c>
      <c r="AQ3" s="78">
        <v>8</v>
      </c>
      <c r="AR3" s="78">
        <v>8</v>
      </c>
      <c r="AS3" s="78">
        <v>8</v>
      </c>
      <c r="AT3" s="78">
        <v>8</v>
      </c>
      <c r="AU3" s="78">
        <v>8</v>
      </c>
      <c r="AV3" s="78">
        <v>8</v>
      </c>
      <c r="AW3" s="78">
        <v>8</v>
      </c>
      <c r="AX3" s="78">
        <v>8</v>
      </c>
      <c r="AY3" s="78">
        <v>8</v>
      </c>
      <c r="AZ3" s="78">
        <v>8</v>
      </c>
      <c r="BA3" s="78">
        <v>8</v>
      </c>
      <c r="BB3" s="78">
        <v>8</v>
      </c>
      <c r="BC3" s="78">
        <v>8</v>
      </c>
      <c r="BD3" s="78">
        <v>8</v>
      </c>
      <c r="BE3" s="78">
        <v>8</v>
      </c>
      <c r="BF3" s="78">
        <v>8</v>
      </c>
      <c r="BG3" s="78">
        <v>8</v>
      </c>
      <c r="BH3" s="78">
        <v>8</v>
      </c>
      <c r="BI3" s="78">
        <v>8</v>
      </c>
      <c r="BJ3" s="78">
        <v>10</v>
      </c>
      <c r="BK3" s="78">
        <v>10</v>
      </c>
    </row>
    <row r="4" spans="1:63" x14ac:dyDescent="0.3">
      <c r="A4" s="101"/>
      <c r="B4" s="101"/>
      <c r="C4" s="101"/>
      <c r="D4" s="101"/>
      <c r="E4" s="101"/>
      <c r="F4" s="101"/>
      <c r="G4" s="101"/>
      <c r="H4" s="101"/>
      <c r="I4" s="101"/>
      <c r="J4" s="101"/>
      <c r="K4" s="101"/>
      <c r="L4" s="101"/>
      <c r="M4" s="101"/>
      <c r="O4" s="78" t="s">
        <v>170</v>
      </c>
      <c r="P4" s="78">
        <v>0</v>
      </c>
      <c r="Q4" s="78">
        <v>4</v>
      </c>
      <c r="R4" s="78">
        <v>4</v>
      </c>
      <c r="S4" s="78">
        <v>4</v>
      </c>
      <c r="T4" s="78">
        <v>4</v>
      </c>
      <c r="U4" s="78">
        <v>4</v>
      </c>
      <c r="V4" s="78">
        <v>4</v>
      </c>
      <c r="W4" s="78">
        <v>4</v>
      </c>
      <c r="X4" s="78">
        <v>4</v>
      </c>
      <c r="Y4" s="78">
        <v>4</v>
      </c>
      <c r="Z4" s="78">
        <v>4</v>
      </c>
      <c r="AA4" s="78">
        <v>2</v>
      </c>
      <c r="AB4" s="78">
        <v>0</v>
      </c>
      <c r="AC4" s="78">
        <v>0</v>
      </c>
      <c r="AD4" s="78">
        <v>0</v>
      </c>
      <c r="AE4" s="78">
        <v>0</v>
      </c>
      <c r="AF4" s="78">
        <v>0</v>
      </c>
      <c r="AG4" s="78">
        <v>0</v>
      </c>
      <c r="AH4" s="78">
        <v>0</v>
      </c>
      <c r="AI4" s="78">
        <v>0</v>
      </c>
      <c r="AJ4" s="78">
        <v>0</v>
      </c>
      <c r="AK4" s="78">
        <v>0</v>
      </c>
      <c r="AL4" s="78">
        <v>0</v>
      </c>
      <c r="AM4" s="78">
        <v>0</v>
      </c>
      <c r="AN4" s="78">
        <v>0</v>
      </c>
      <c r="AO4" s="78">
        <v>0</v>
      </c>
      <c r="AP4" s="78">
        <v>0</v>
      </c>
      <c r="AQ4" s="78">
        <v>0</v>
      </c>
      <c r="AR4" s="78">
        <v>0</v>
      </c>
      <c r="AS4" s="78">
        <v>0</v>
      </c>
      <c r="AT4" s="78">
        <v>0</v>
      </c>
      <c r="AU4" s="78">
        <v>0</v>
      </c>
      <c r="AV4" s="78">
        <v>0</v>
      </c>
      <c r="AW4" s="78">
        <v>0</v>
      </c>
      <c r="AX4" s="78">
        <v>0</v>
      </c>
      <c r="AY4" s="78">
        <v>0</v>
      </c>
      <c r="AZ4" s="78">
        <v>0</v>
      </c>
      <c r="BA4" s="78">
        <v>0</v>
      </c>
      <c r="BB4" s="78">
        <v>0</v>
      </c>
      <c r="BC4" s="78">
        <v>0</v>
      </c>
      <c r="BD4" s="78">
        <v>0</v>
      </c>
      <c r="BE4" s="78">
        <v>0</v>
      </c>
      <c r="BF4" s="78">
        <v>0</v>
      </c>
      <c r="BG4" s="78">
        <v>0</v>
      </c>
      <c r="BH4" s="78">
        <v>0</v>
      </c>
      <c r="BI4" s="78">
        <v>0</v>
      </c>
      <c r="BJ4" s="78">
        <v>0</v>
      </c>
      <c r="BK4" s="78">
        <v>0</v>
      </c>
    </row>
    <row r="5" spans="1:63" x14ac:dyDescent="0.3">
      <c r="A5" s="101"/>
      <c r="B5" s="101"/>
      <c r="C5" s="101"/>
      <c r="D5" s="101"/>
      <c r="E5" s="101"/>
      <c r="F5" s="101"/>
      <c r="G5" s="101"/>
      <c r="H5" s="101"/>
      <c r="I5" s="101"/>
      <c r="J5" s="101"/>
      <c r="K5" s="101"/>
      <c r="L5" s="101"/>
      <c r="M5" s="101"/>
      <c r="O5" s="78" t="s">
        <v>171</v>
      </c>
      <c r="P5" s="78">
        <v>2</v>
      </c>
      <c r="Q5" s="78">
        <v>2</v>
      </c>
      <c r="R5" s="78">
        <v>2</v>
      </c>
      <c r="S5" s="78">
        <v>2</v>
      </c>
      <c r="T5" s="78">
        <v>2</v>
      </c>
      <c r="U5" s="78">
        <v>2</v>
      </c>
      <c r="V5" s="78">
        <v>2</v>
      </c>
      <c r="W5" s="78">
        <v>2</v>
      </c>
      <c r="X5" s="78">
        <v>2</v>
      </c>
      <c r="Y5" s="78">
        <v>2</v>
      </c>
      <c r="Z5" s="78">
        <v>2</v>
      </c>
      <c r="AA5" s="78">
        <v>2</v>
      </c>
      <c r="AB5" s="78">
        <v>2</v>
      </c>
      <c r="AC5" s="78">
        <v>2</v>
      </c>
      <c r="AD5" s="78">
        <v>0</v>
      </c>
      <c r="AE5" s="78">
        <v>0</v>
      </c>
      <c r="AF5" s="78">
        <v>0</v>
      </c>
      <c r="AG5" s="78">
        <v>0</v>
      </c>
      <c r="AH5" s="78">
        <v>2</v>
      </c>
      <c r="AI5" s="78">
        <v>2</v>
      </c>
      <c r="AJ5" s="78">
        <v>2</v>
      </c>
      <c r="AK5" s="78">
        <v>2</v>
      </c>
      <c r="AL5" s="78">
        <v>2</v>
      </c>
      <c r="AM5" s="78">
        <v>2</v>
      </c>
      <c r="AN5" s="78">
        <v>2</v>
      </c>
      <c r="AO5" s="78">
        <v>2</v>
      </c>
      <c r="AP5" s="78">
        <v>2</v>
      </c>
      <c r="AQ5" s="78">
        <v>2</v>
      </c>
      <c r="AR5" s="78">
        <v>2</v>
      </c>
      <c r="AS5" s="78">
        <v>2</v>
      </c>
      <c r="AT5" s="78">
        <v>2</v>
      </c>
      <c r="AU5" s="78">
        <v>2</v>
      </c>
      <c r="AV5" s="78">
        <v>2</v>
      </c>
      <c r="AW5" s="78">
        <v>2</v>
      </c>
      <c r="AX5" s="78">
        <v>2</v>
      </c>
      <c r="AY5" s="78">
        <v>2</v>
      </c>
      <c r="AZ5" s="78">
        <v>2</v>
      </c>
      <c r="BA5" s="78">
        <v>2</v>
      </c>
      <c r="BB5" s="78">
        <v>2</v>
      </c>
      <c r="BC5" s="78">
        <v>2</v>
      </c>
      <c r="BD5" s="78">
        <v>2</v>
      </c>
      <c r="BE5" s="78">
        <v>2</v>
      </c>
      <c r="BF5" s="78">
        <v>2</v>
      </c>
      <c r="BG5" s="78">
        <v>2</v>
      </c>
      <c r="BH5" s="78">
        <v>2</v>
      </c>
      <c r="BI5" s="78">
        <v>2</v>
      </c>
      <c r="BJ5" s="78">
        <v>2</v>
      </c>
      <c r="BK5" s="78">
        <v>2</v>
      </c>
    </row>
    <row r="6" spans="1:63" ht="18" thickBot="1" x14ac:dyDescent="0.4">
      <c r="A6" s="102" t="s">
        <v>172</v>
      </c>
      <c r="B6" s="102"/>
      <c r="C6" s="102"/>
      <c r="D6" s="102"/>
      <c r="E6" s="102"/>
      <c r="F6" s="102"/>
      <c r="G6" s="102"/>
      <c r="H6" s="102"/>
      <c r="I6" s="102"/>
      <c r="J6" s="102"/>
      <c r="K6" s="102"/>
      <c r="L6" s="102"/>
      <c r="M6" s="102"/>
    </row>
    <row r="7" spans="1:63" ht="15" thickTop="1" x14ac:dyDescent="0.3">
      <c r="A7" s="98" t="s">
        <v>173</v>
      </c>
      <c r="B7" s="95" t="s">
        <v>174</v>
      </c>
      <c r="C7" s="96"/>
      <c r="D7" s="96"/>
      <c r="E7" s="97"/>
      <c r="F7" s="95" t="s">
        <v>175</v>
      </c>
      <c r="G7" s="96"/>
      <c r="H7" s="96"/>
      <c r="I7" s="97"/>
      <c r="J7" s="92" t="s">
        <v>176</v>
      </c>
      <c r="K7" s="93"/>
      <c r="L7" s="93"/>
      <c r="M7" s="94"/>
    </row>
    <row r="8" spans="1:63" ht="29.4" thickBot="1" x14ac:dyDescent="0.35">
      <c r="A8" s="99"/>
      <c r="B8" s="53" t="s">
        <v>177</v>
      </c>
      <c r="C8" s="54" t="s">
        <v>178</v>
      </c>
      <c r="D8" s="54" t="s">
        <v>179</v>
      </c>
      <c r="E8" s="55" t="s">
        <v>180</v>
      </c>
      <c r="F8" s="56" t="s">
        <v>181</v>
      </c>
      <c r="G8" s="54" t="s">
        <v>182</v>
      </c>
      <c r="H8" s="54" t="s">
        <v>183</v>
      </c>
      <c r="I8" s="57" t="s">
        <v>184</v>
      </c>
      <c r="J8" s="56" t="s">
        <v>181</v>
      </c>
      <c r="K8" s="54" t="s">
        <v>182</v>
      </c>
      <c r="L8" s="54" t="s">
        <v>183</v>
      </c>
      <c r="M8" s="58" t="s">
        <v>184</v>
      </c>
    </row>
    <row r="9" spans="1:63" x14ac:dyDescent="0.3">
      <c r="A9" s="83">
        <v>1</v>
      </c>
      <c r="B9" s="59">
        <v>4</v>
      </c>
      <c r="C9" s="60">
        <v>0.25555555555555559</v>
      </c>
      <c r="D9" s="61" t="s">
        <v>169</v>
      </c>
      <c r="E9" s="62" t="s">
        <v>185</v>
      </c>
      <c r="F9" s="59" t="s">
        <v>186</v>
      </c>
      <c r="G9" s="61" t="s">
        <v>171</v>
      </c>
      <c r="H9" s="63" t="s">
        <v>187</v>
      </c>
      <c r="I9" s="62">
        <v>2</v>
      </c>
      <c r="J9" s="59"/>
      <c r="K9" s="61"/>
      <c r="L9" s="61"/>
      <c r="M9" s="62"/>
    </row>
    <row r="10" spans="1:63" x14ac:dyDescent="0.3">
      <c r="A10" s="64">
        <v>2</v>
      </c>
      <c r="B10" s="65">
        <v>2</v>
      </c>
      <c r="C10" s="51">
        <v>0.25</v>
      </c>
      <c r="D10" s="50" t="s">
        <v>170</v>
      </c>
      <c r="E10" s="66" t="s">
        <v>185</v>
      </c>
      <c r="F10" s="65" t="s">
        <v>188</v>
      </c>
      <c r="G10" s="50" t="s">
        <v>169</v>
      </c>
      <c r="H10" s="67" t="s">
        <v>189</v>
      </c>
      <c r="I10" s="66">
        <v>4</v>
      </c>
      <c r="J10" s="68" t="s">
        <v>190</v>
      </c>
      <c r="K10" s="50" t="s">
        <v>169</v>
      </c>
      <c r="L10" s="67" t="s">
        <v>187</v>
      </c>
      <c r="M10" s="66">
        <v>2</v>
      </c>
    </row>
    <row r="11" spans="1:63" x14ac:dyDescent="0.3">
      <c r="A11" s="64">
        <v>3</v>
      </c>
      <c r="B11" s="65">
        <v>2</v>
      </c>
      <c r="C11" s="51">
        <v>0.27499999999999997</v>
      </c>
      <c r="D11" s="50" t="s">
        <v>169</v>
      </c>
      <c r="E11" s="66" t="s">
        <v>185</v>
      </c>
      <c r="F11" s="65" t="s">
        <v>191</v>
      </c>
      <c r="G11" s="50" t="s">
        <v>171</v>
      </c>
      <c r="H11" s="67" t="s">
        <v>189</v>
      </c>
      <c r="I11" s="66">
        <v>4</v>
      </c>
      <c r="J11" s="65" t="s">
        <v>192</v>
      </c>
      <c r="K11" s="50" t="s">
        <v>169</v>
      </c>
      <c r="L11" s="67" t="s">
        <v>187</v>
      </c>
      <c r="M11" s="66">
        <v>2</v>
      </c>
    </row>
    <row r="12" spans="1:63" ht="15" thickBot="1" x14ac:dyDescent="0.35">
      <c r="A12" s="69">
        <v>4</v>
      </c>
      <c r="B12" s="70">
        <v>2</v>
      </c>
      <c r="C12" s="71">
        <v>0.22916666666666666</v>
      </c>
      <c r="D12" s="72" t="s">
        <v>170</v>
      </c>
      <c r="E12" s="73" t="s">
        <v>185</v>
      </c>
      <c r="F12" s="70" t="s">
        <v>193</v>
      </c>
      <c r="G12" s="72" t="s">
        <v>169</v>
      </c>
      <c r="H12" s="74" t="s">
        <v>189</v>
      </c>
      <c r="I12" s="73">
        <v>4</v>
      </c>
      <c r="J12" s="70" t="s">
        <v>194</v>
      </c>
      <c r="K12" s="72" t="s">
        <v>169</v>
      </c>
      <c r="L12" s="74" t="s">
        <v>187</v>
      </c>
      <c r="M12" s="73">
        <v>2</v>
      </c>
      <c r="N12" s="52"/>
    </row>
    <row r="13" spans="1:63" x14ac:dyDescent="0.3">
      <c r="N13" s="75"/>
    </row>
    <row r="14" spans="1:63" x14ac:dyDescent="0.3">
      <c r="N14" s="76"/>
    </row>
    <row r="15" spans="1:63" x14ac:dyDescent="0.3">
      <c r="N15" s="77"/>
    </row>
    <row r="16" spans="1:63" x14ac:dyDescent="0.3">
      <c r="N16" s="77"/>
    </row>
    <row r="17" spans="1:14" x14ac:dyDescent="0.3">
      <c r="N17" s="77"/>
    </row>
    <row r="18" spans="1:14" x14ac:dyDescent="0.3">
      <c r="N18" s="77"/>
    </row>
    <row r="29" spans="1:14" x14ac:dyDescent="0.3">
      <c r="A29" s="91" t="s">
        <v>195</v>
      </c>
      <c r="B29" s="91"/>
      <c r="C29" s="91"/>
      <c r="D29" s="91"/>
      <c r="E29" s="91"/>
      <c r="F29" s="91"/>
      <c r="G29" s="91"/>
      <c r="H29" s="91"/>
      <c r="I29" s="91"/>
      <c r="J29" s="91"/>
      <c r="K29" s="91"/>
      <c r="L29" s="91"/>
    </row>
  </sheetData>
  <mergeCells count="8">
    <mergeCell ref="O1:BK1"/>
    <mergeCell ref="A29:L29"/>
    <mergeCell ref="J7:M7"/>
    <mergeCell ref="B7:E7"/>
    <mergeCell ref="F7:I7"/>
    <mergeCell ref="A7:A8"/>
    <mergeCell ref="A1:M5"/>
    <mergeCell ref="A6:M6"/>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A2D8-A848-4CF9-B479-EAF655F71B24}">
  <sheetPr>
    <tabColor rgb="FFFFC000"/>
  </sheetPr>
  <dimension ref="A1:F37"/>
  <sheetViews>
    <sheetView workbookViewId="0">
      <selection activeCell="D1" sqref="D1"/>
    </sheetView>
  </sheetViews>
  <sheetFormatPr defaultRowHeight="14.4" x14ac:dyDescent="0.3"/>
  <cols>
    <col min="1" max="1" width="24.6640625" bestFit="1" customWidth="1"/>
    <col min="2" max="2" width="12.6640625" customWidth="1"/>
    <col min="3" max="3" width="13.44140625" customWidth="1"/>
    <col min="4" max="4" width="10" customWidth="1"/>
    <col min="5" max="6" width="14.33203125" customWidth="1"/>
  </cols>
  <sheetData>
    <row r="1" spans="1:6" x14ac:dyDescent="0.3">
      <c r="A1" s="28" t="s">
        <v>196</v>
      </c>
      <c r="B1" s="103" t="s">
        <v>197</v>
      </c>
      <c r="C1" s="103"/>
      <c r="D1" s="28"/>
      <c r="E1" s="103" t="s">
        <v>198</v>
      </c>
      <c r="F1" s="103"/>
    </row>
    <row r="2" spans="1:6" x14ac:dyDescent="0.3">
      <c r="A2" s="28" t="s">
        <v>182</v>
      </c>
      <c r="B2" s="28" t="s">
        <v>199</v>
      </c>
      <c r="C2" s="28" t="s">
        <v>200</v>
      </c>
      <c r="D2" s="28"/>
      <c r="E2" s="28" t="s">
        <v>199</v>
      </c>
      <c r="F2" s="28" t="s">
        <v>200</v>
      </c>
    </row>
    <row r="3" spans="1:6" x14ac:dyDescent="0.3">
      <c r="A3" s="29" t="s">
        <v>185</v>
      </c>
      <c r="B3" s="29"/>
      <c r="C3" s="27">
        <v>2</v>
      </c>
      <c r="D3" s="27"/>
      <c r="E3" s="29"/>
      <c r="F3" s="27">
        <v>3</v>
      </c>
    </row>
    <row r="4" spans="1:6" x14ac:dyDescent="0.3">
      <c r="A4" s="27" t="s">
        <v>201</v>
      </c>
      <c r="B4" s="27">
        <v>8</v>
      </c>
      <c r="C4" s="27">
        <v>8</v>
      </c>
      <c r="D4" s="27"/>
      <c r="E4" s="27">
        <v>38</v>
      </c>
      <c r="F4" s="27">
        <v>38</v>
      </c>
    </row>
    <row r="5" spans="1:6" x14ac:dyDescent="0.3">
      <c r="A5" s="27" t="s">
        <v>171</v>
      </c>
      <c r="B5" s="27">
        <v>12</v>
      </c>
      <c r="C5" s="27">
        <v>16</v>
      </c>
      <c r="D5" s="27"/>
      <c r="E5" s="27">
        <v>42</v>
      </c>
      <c r="F5" s="27">
        <v>46</v>
      </c>
    </row>
    <row r="6" spans="1:6" x14ac:dyDescent="0.3">
      <c r="A6" s="27" t="s">
        <v>202</v>
      </c>
      <c r="B6" s="27">
        <v>18</v>
      </c>
      <c r="C6" s="27">
        <v>18</v>
      </c>
      <c r="D6" s="27"/>
      <c r="E6" s="27">
        <v>48</v>
      </c>
      <c r="F6" s="27">
        <v>48</v>
      </c>
    </row>
    <row r="7" spans="1:6" x14ac:dyDescent="0.3">
      <c r="A7" s="27" t="s">
        <v>203</v>
      </c>
      <c r="B7" s="27">
        <v>23</v>
      </c>
      <c r="C7" s="27">
        <v>23</v>
      </c>
      <c r="D7" s="27"/>
      <c r="E7" s="27">
        <v>53</v>
      </c>
      <c r="F7" s="27">
        <v>53</v>
      </c>
    </row>
    <row r="8" spans="1:6" x14ac:dyDescent="0.3">
      <c r="A8" s="27" t="s">
        <v>170</v>
      </c>
      <c r="B8" s="27">
        <v>30</v>
      </c>
      <c r="C8" s="27">
        <v>30</v>
      </c>
      <c r="D8" s="27"/>
      <c r="E8" s="27">
        <v>0</v>
      </c>
      <c r="F8" s="27">
        <v>0</v>
      </c>
    </row>
    <row r="9" spans="1:6" x14ac:dyDescent="0.3">
      <c r="A9" s="27" t="s">
        <v>204</v>
      </c>
      <c r="B9" s="27">
        <v>39</v>
      </c>
      <c r="C9" s="27">
        <v>39</v>
      </c>
      <c r="D9" s="27"/>
      <c r="E9" s="27">
        <v>9</v>
      </c>
      <c r="F9" s="27">
        <v>9</v>
      </c>
    </row>
    <row r="10" spans="1:6" x14ac:dyDescent="0.3">
      <c r="A10" s="27" t="s">
        <v>169</v>
      </c>
      <c r="B10" s="27">
        <v>53</v>
      </c>
      <c r="C10" s="27"/>
      <c r="D10" s="27"/>
      <c r="E10" s="27">
        <v>23</v>
      </c>
      <c r="F10" s="27"/>
    </row>
    <row r="11" spans="1:6" x14ac:dyDescent="0.3">
      <c r="A11" s="30" t="s">
        <v>205</v>
      </c>
      <c r="B11" s="31"/>
      <c r="C11" s="31"/>
      <c r="D11" s="31"/>
      <c r="E11" s="31"/>
      <c r="F11" s="31"/>
    </row>
    <row r="12" spans="1:6" x14ac:dyDescent="0.3">
      <c r="A12" s="27" t="s">
        <v>169</v>
      </c>
      <c r="B12" s="27"/>
      <c r="C12" s="27">
        <v>6</v>
      </c>
      <c r="D12" s="27"/>
      <c r="E12" s="27"/>
      <c r="F12" s="27">
        <v>36</v>
      </c>
    </row>
    <row r="13" spans="1:6" x14ac:dyDescent="0.3">
      <c r="A13" s="27" t="s">
        <v>204</v>
      </c>
      <c r="B13" s="27">
        <v>21</v>
      </c>
      <c r="C13" s="27">
        <v>21</v>
      </c>
      <c r="D13" s="27"/>
      <c r="E13" s="27">
        <v>51</v>
      </c>
      <c r="F13" s="27">
        <v>51</v>
      </c>
    </row>
    <row r="14" spans="1:6" x14ac:dyDescent="0.3">
      <c r="A14" s="27" t="s">
        <v>170</v>
      </c>
      <c r="B14" s="27">
        <v>29</v>
      </c>
      <c r="C14" s="27">
        <v>30</v>
      </c>
      <c r="D14" s="27"/>
      <c r="E14" s="27">
        <v>59</v>
      </c>
      <c r="F14" s="27">
        <v>0</v>
      </c>
    </row>
    <row r="15" spans="1:6" x14ac:dyDescent="0.3">
      <c r="A15" s="27" t="s">
        <v>203</v>
      </c>
      <c r="B15" s="27">
        <v>37</v>
      </c>
      <c r="C15" s="27">
        <v>37</v>
      </c>
      <c r="D15" s="27"/>
      <c r="E15" s="27">
        <v>7</v>
      </c>
      <c r="F15" s="27">
        <v>7</v>
      </c>
    </row>
    <row r="16" spans="1:6" x14ac:dyDescent="0.3">
      <c r="A16" s="27" t="s">
        <v>202</v>
      </c>
      <c r="B16" s="27">
        <v>40</v>
      </c>
      <c r="C16" s="27">
        <v>40</v>
      </c>
      <c r="D16" s="27"/>
      <c r="E16" s="27">
        <v>10</v>
      </c>
      <c r="F16" s="27">
        <v>10</v>
      </c>
    </row>
    <row r="17" spans="1:6" x14ac:dyDescent="0.3">
      <c r="A17" s="27" t="s">
        <v>171</v>
      </c>
      <c r="B17" s="27">
        <v>44</v>
      </c>
      <c r="C17" s="27">
        <v>48</v>
      </c>
      <c r="D17" s="27"/>
      <c r="E17" s="27">
        <v>14</v>
      </c>
      <c r="F17" s="27">
        <v>18</v>
      </c>
    </row>
    <row r="18" spans="1:6" x14ac:dyDescent="0.3">
      <c r="A18" s="27" t="s">
        <v>201</v>
      </c>
      <c r="B18" s="27">
        <v>51</v>
      </c>
      <c r="C18" s="27">
        <v>51</v>
      </c>
      <c r="D18" s="27"/>
      <c r="E18" s="27">
        <v>21</v>
      </c>
      <c r="F18" s="27">
        <v>21</v>
      </c>
    </row>
    <row r="19" spans="1:6" x14ac:dyDescent="0.3">
      <c r="A19" s="27" t="s">
        <v>185</v>
      </c>
      <c r="B19" s="27">
        <v>58</v>
      </c>
      <c r="C19" s="27"/>
      <c r="D19" s="27"/>
      <c r="E19" s="27">
        <v>28</v>
      </c>
      <c r="F19" s="27"/>
    </row>
    <row r="20" spans="1:6" x14ac:dyDescent="0.3">
      <c r="A20" s="32" t="s">
        <v>206</v>
      </c>
      <c r="B20" s="31"/>
      <c r="C20" s="31"/>
      <c r="D20" s="31"/>
      <c r="E20" s="31"/>
      <c r="F20" s="31"/>
    </row>
    <row r="22" spans="1:6" x14ac:dyDescent="0.3">
      <c r="A22" s="28" t="s">
        <v>196</v>
      </c>
      <c r="B22" s="103" t="s">
        <v>197</v>
      </c>
      <c r="C22" s="103"/>
      <c r="D22" s="28"/>
      <c r="E22" s="103" t="s">
        <v>198</v>
      </c>
      <c r="F22" s="103"/>
    </row>
    <row r="23" spans="1:6" x14ac:dyDescent="0.3">
      <c r="A23" s="28" t="s">
        <v>182</v>
      </c>
      <c r="B23" s="28" t="s">
        <v>199</v>
      </c>
      <c r="C23" s="28" t="s">
        <v>200</v>
      </c>
      <c r="D23" s="28"/>
      <c r="E23" s="28" t="s">
        <v>199</v>
      </c>
      <c r="F23" s="28" t="s">
        <v>200</v>
      </c>
    </row>
    <row r="24" spans="1:6" x14ac:dyDescent="0.3">
      <c r="A24" s="33" t="s">
        <v>207</v>
      </c>
      <c r="B24" s="27"/>
      <c r="C24" s="27">
        <v>18</v>
      </c>
      <c r="D24" s="27"/>
      <c r="E24" s="27"/>
      <c r="F24" s="27">
        <v>48</v>
      </c>
    </row>
    <row r="25" spans="1:6" x14ac:dyDescent="0.3">
      <c r="A25" s="33" t="s">
        <v>208</v>
      </c>
      <c r="B25" s="27">
        <v>23</v>
      </c>
      <c r="C25" s="27">
        <v>23</v>
      </c>
      <c r="D25" s="27"/>
      <c r="E25" s="27">
        <v>53</v>
      </c>
      <c r="F25" s="27">
        <v>53</v>
      </c>
    </row>
    <row r="26" spans="1:6" x14ac:dyDescent="0.3">
      <c r="A26" s="33" t="s">
        <v>209</v>
      </c>
      <c r="B26" s="27">
        <v>27</v>
      </c>
      <c r="C26" s="27">
        <v>27</v>
      </c>
      <c r="D26" s="27"/>
      <c r="E26" s="27">
        <v>57</v>
      </c>
      <c r="F26" s="27">
        <v>57</v>
      </c>
    </row>
    <row r="27" spans="1:6" x14ac:dyDescent="0.3">
      <c r="A27" s="33" t="s">
        <v>210</v>
      </c>
      <c r="B27" s="27">
        <v>29</v>
      </c>
      <c r="C27" s="27">
        <v>30</v>
      </c>
      <c r="D27" s="27"/>
      <c r="E27" s="27">
        <v>59</v>
      </c>
      <c r="F27" s="27">
        <v>0</v>
      </c>
    </row>
    <row r="28" spans="1:6" x14ac:dyDescent="0.3">
      <c r="A28" s="33" t="s">
        <v>211</v>
      </c>
      <c r="B28" s="27">
        <v>35</v>
      </c>
      <c r="C28" s="27">
        <v>35</v>
      </c>
      <c r="D28" s="27"/>
      <c r="E28" s="27">
        <v>5</v>
      </c>
      <c r="F28" s="27">
        <v>5</v>
      </c>
    </row>
    <row r="29" spans="1:6" x14ac:dyDescent="0.3">
      <c r="A29" s="33" t="s">
        <v>212</v>
      </c>
      <c r="B29" s="27">
        <v>41</v>
      </c>
      <c r="C29" s="27"/>
      <c r="D29" s="27"/>
      <c r="E29" s="27">
        <v>11</v>
      </c>
      <c r="F29" s="27"/>
    </row>
    <row r="30" spans="1:6" x14ac:dyDescent="0.3">
      <c r="A30" s="32" t="s">
        <v>206</v>
      </c>
      <c r="B30" s="31"/>
      <c r="C30" s="31"/>
      <c r="D30" s="31"/>
      <c r="E30" s="31"/>
      <c r="F30" s="31"/>
    </row>
    <row r="31" spans="1:6" x14ac:dyDescent="0.3">
      <c r="A31" s="33" t="s">
        <v>212</v>
      </c>
      <c r="B31" s="27"/>
      <c r="C31" s="27">
        <v>45</v>
      </c>
      <c r="D31" s="27"/>
      <c r="E31" s="27"/>
      <c r="F31" s="27">
        <v>15</v>
      </c>
    </row>
    <row r="32" spans="1:6" x14ac:dyDescent="0.3">
      <c r="A32" s="33" t="s">
        <v>211</v>
      </c>
      <c r="B32" s="27">
        <v>52</v>
      </c>
      <c r="C32" s="27">
        <v>55</v>
      </c>
      <c r="D32" s="27"/>
      <c r="E32" s="27">
        <v>22</v>
      </c>
      <c r="F32" s="27">
        <v>25</v>
      </c>
    </row>
    <row r="33" spans="1:6" x14ac:dyDescent="0.3">
      <c r="A33" s="33" t="s">
        <v>210</v>
      </c>
      <c r="B33" s="27">
        <v>59</v>
      </c>
      <c r="C33" s="27">
        <v>0</v>
      </c>
      <c r="D33" s="27"/>
      <c r="E33" s="27">
        <v>29</v>
      </c>
      <c r="F33" s="27">
        <v>30</v>
      </c>
    </row>
    <row r="34" spans="1:6" x14ac:dyDescent="0.3">
      <c r="A34" s="33" t="s">
        <v>209</v>
      </c>
      <c r="B34" s="27">
        <v>2</v>
      </c>
      <c r="C34" s="27">
        <v>2</v>
      </c>
      <c r="D34" s="27"/>
      <c r="E34" s="27">
        <v>32</v>
      </c>
      <c r="F34" s="27">
        <v>32</v>
      </c>
    </row>
    <row r="35" spans="1:6" x14ac:dyDescent="0.3">
      <c r="A35" s="33" t="s">
        <v>208</v>
      </c>
      <c r="B35" s="27">
        <v>7</v>
      </c>
      <c r="C35" s="27">
        <v>7</v>
      </c>
      <c r="D35" s="27"/>
      <c r="E35" s="27">
        <v>37</v>
      </c>
      <c r="F35" s="27">
        <v>37</v>
      </c>
    </row>
    <row r="36" spans="1:6" x14ac:dyDescent="0.3">
      <c r="A36" s="33" t="s">
        <v>207</v>
      </c>
      <c r="B36" s="27">
        <v>13</v>
      </c>
      <c r="C36" s="27"/>
      <c r="D36" s="27"/>
      <c r="E36" s="27"/>
      <c r="F36" s="27">
        <v>43</v>
      </c>
    </row>
    <row r="37" spans="1:6" x14ac:dyDescent="0.3">
      <c r="A37" s="32" t="s">
        <v>213</v>
      </c>
      <c r="B37" s="31"/>
      <c r="C37" s="31"/>
      <c r="D37" s="31"/>
      <c r="E37" s="31"/>
      <c r="F37" s="31"/>
    </row>
  </sheetData>
  <mergeCells count="4">
    <mergeCell ref="B1:C1"/>
    <mergeCell ref="E1:F1"/>
    <mergeCell ref="B22:C22"/>
    <mergeCell ref="E22:F2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Questions</vt:lpstr>
      <vt:lpstr>Parameter Overview</vt:lpstr>
      <vt:lpstr>Operational plan Zp-Odz</vt:lpstr>
      <vt:lpstr>Train service</vt:lpstr>
      <vt:lpstr>Questions!Afdruktitels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 1</dc:title>
  <dc:subject/>
  <dc:creator/>
  <cp:keywords/>
  <dc:description/>
  <cp:lastModifiedBy/>
  <cp:revision>1</cp:revision>
  <dcterms:created xsi:type="dcterms:W3CDTF">2021-04-12T09:21:10Z</dcterms:created>
  <dcterms:modified xsi:type="dcterms:W3CDTF">2021-04-13T08:04:01Z</dcterms:modified>
  <cp:category/>
  <cp:contentStatus/>
</cp:coreProperties>
</file>