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M:\aanbestedingen\Afvalverwerking milieustraat 2020\3.aanbestedingstukken\2. Bijlagen\"/>
    </mc:Choice>
  </mc:AlternateContent>
  <xr:revisionPtr revIDLastSave="0" documentId="13_ncr:1_{1FA34CE3-62EF-4F00-8F02-B4A41797EAEA}" xr6:coauthVersionLast="45" xr6:coauthVersionMax="46" xr10:uidLastSave="{00000000-0000-0000-0000-000000000000}"/>
  <bookViews>
    <workbookView xWindow="-120" yWindow="-120" windowWidth="29040" windowHeight="15840" activeTab="2" xr2:uid="{00000000-000D-0000-FFFF-FFFF00000000}"/>
  </bookViews>
  <sheets>
    <sheet name="Voorblad" sheetId="1" r:id="rId1"/>
    <sheet name="1. Inschrijfprijs" sheetId="4" r:id="rId2"/>
    <sheet name="2. Prijs Perceel 2" sheetId="3" r:id="rId3"/>
  </sheets>
  <definedNames>
    <definedName name="_xlnm.Print_Area" localSheetId="1">'1. Inschrijfprijs'!$A$1:$C$5</definedName>
    <definedName name="_xlnm.Print_Area" localSheetId="2">'2. Prijs Perceel 2'!$A$1:$G$37</definedName>
    <definedName name="_xlnm.Print_Area" localSheetId="0">Voorblad!$A$1:$J$27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6" i="3" l="1"/>
  <c r="F34" i="3"/>
  <c r="F33" i="3"/>
  <c r="F6" i="3" l="1"/>
  <c r="D54" i="3" l="1"/>
  <c r="F52" i="3"/>
  <c r="F54" i="3" s="1"/>
  <c r="D49" i="3"/>
  <c r="F47" i="3"/>
  <c r="F49" i="3" s="1"/>
  <c r="D45" i="3"/>
  <c r="F43" i="3"/>
  <c r="F45" i="3" s="1"/>
  <c r="D41" i="3" l="1"/>
  <c r="F39" i="3"/>
  <c r="F41" i="3" s="1"/>
  <c r="D37" i="3"/>
  <c r="F36" i="3"/>
  <c r="F35" i="3"/>
  <c r="F30" i="3"/>
  <c r="D31" i="3"/>
  <c r="F29" i="3"/>
  <c r="D27" i="3"/>
  <c r="F25" i="3"/>
  <c r="F27" i="3" s="1"/>
  <c r="F31" i="3" l="1"/>
  <c r="F37" i="3"/>
  <c r="D19" i="3" l="1"/>
  <c r="F17" i="3"/>
  <c r="F19" i="3" s="1"/>
  <c r="D23" i="3"/>
  <c r="D15" i="3"/>
  <c r="F21" i="3"/>
  <c r="F23" i="3" s="1"/>
  <c r="F9" i="3" l="1"/>
  <c r="F11" i="3" s="1"/>
  <c r="F13" i="3" l="1"/>
  <c r="F15" i="3" l="1"/>
  <c r="C4" i="4" s="1"/>
  <c r="C5" i="4" l="1"/>
  <c r="D4" i="3" l="1"/>
  <c r="F4" i="3" s="1"/>
  <c r="F5" i="3"/>
  <c r="F7" i="3" l="1"/>
</calcChain>
</file>

<file path=xl/sharedStrings.xml><?xml version="1.0" encoding="utf-8"?>
<sst xmlns="http://schemas.openxmlformats.org/spreadsheetml/2006/main" count="142" uniqueCount="104">
  <si>
    <t>Inhoud:</t>
  </si>
  <si>
    <t>Naam inschrijver: …………………………………………</t>
  </si>
  <si>
    <t>Nr.</t>
  </si>
  <si>
    <t>Omschrijving</t>
  </si>
  <si>
    <t>Prijs* per eenheid (A) excl. BTW</t>
  </si>
  <si>
    <t>Aantal (B)</t>
  </si>
  <si>
    <t>Eenheid</t>
  </si>
  <si>
    <t>Subtotalen (AxB) excl. BTW</t>
  </si>
  <si>
    <t>Overslag punt/
Verwerkingslokatie</t>
  </si>
  <si>
    <t>Inschrijfprijs</t>
  </si>
  <si>
    <t>Totaal</t>
  </si>
  <si>
    <t>Inschrijfprijs voor beoordeling</t>
  </si>
  <si>
    <t>per container per maand</t>
  </si>
  <si>
    <t>P-8.1</t>
  </si>
  <si>
    <t>P-8</t>
  </si>
  <si>
    <t>P-11.1</t>
  </si>
  <si>
    <t>P-11</t>
  </si>
  <si>
    <t>P-12.1</t>
  </si>
  <si>
    <t>P-12</t>
  </si>
  <si>
    <t>P-13.1</t>
  </si>
  <si>
    <t>P-13</t>
  </si>
  <si>
    <t>P-14.1</t>
  </si>
  <si>
    <t>P-14</t>
  </si>
  <si>
    <t>P-16.1</t>
  </si>
  <si>
    <t>P-16</t>
  </si>
  <si>
    <t>P-18.1</t>
  </si>
  <si>
    <t>P-19.1</t>
  </si>
  <si>
    <t>P-19</t>
  </si>
  <si>
    <t>P-20.1</t>
  </si>
  <si>
    <t>P-20</t>
  </si>
  <si>
    <t>ton</t>
  </si>
  <si>
    <t>Postcode:</t>
  </si>
  <si>
    <t>Huisnr:</t>
  </si>
  <si>
    <t>Huisnr.:</t>
  </si>
  <si>
    <t>Perceel 2</t>
  </si>
  <si>
    <t>NR.</t>
  </si>
  <si>
    <t xml:space="preserve">Voorwaarden </t>
  </si>
  <si>
    <t>Voorwaarde</t>
  </si>
  <si>
    <t>ALG</t>
  </si>
  <si>
    <t>Inschrijver past alleen de geel gearceerde cellen aan.</t>
  </si>
  <si>
    <t>Vaste prijs voor de genoemde dienstverlening conform alle voorwaarden uit het programma van eisen. Dit inclusief het aanbieden en beschikbaar houden van de eerste overslaglocatie. Het invullen van een 0 prijs is verboden. Als het kosten voor de opdrachtgever betreffen is de minimaal in te dienen prijs is € 0,01. Als het opbrengsten voor opdrachtgever betreffen is de minimaal in te dienen prijs €-0,01. Prijzen die opbrengsten voor opdrachtgever betreffen moet inschrijver als negatief getal invullen.</t>
  </si>
  <si>
    <t>De genoemde hoeveelheid (het aantal) wordt gebruikt voor de beoordeling. Aan de genoemde hoeveelheden kunnen geen rechten worden ontleend. De prijs per eenheid is van toepassing ongeacht het daadwerkelijke aantal.</t>
  </si>
  <si>
    <t>Dit prijsformulier moet door inschrijver rechtsgeldig ondertekend worden.</t>
  </si>
  <si>
    <t>Ondertekening (8)</t>
  </si>
  <si>
    <t>Naam inschrijver</t>
  </si>
  <si>
    <t>Naam ondertekenaar</t>
  </si>
  <si>
    <t>Datum ondertekening</t>
  </si>
  <si>
    <t>Handtekening</t>
  </si>
  <si>
    <t>Prijs verwerking BSA van Milieustraat Woerden</t>
  </si>
  <si>
    <t>subtotaal BSA</t>
  </si>
  <si>
    <t>Prijs verwerking Dakafval van Milieustraat Woerden</t>
  </si>
  <si>
    <t>subtotaal Dakafval</t>
  </si>
  <si>
    <t>Prijs verwerking Gips van Milieustraat Woerden</t>
  </si>
  <si>
    <t>P-15.1</t>
  </si>
  <si>
    <t>P-15</t>
  </si>
  <si>
    <t>subtotaal Gips</t>
  </si>
  <si>
    <t>Prijs verwerking C-hout van Milieustraat Woerden</t>
  </si>
  <si>
    <t>subtotaal C-hout</t>
  </si>
  <si>
    <t>Prijs verwerking A/B-hout van Milieustraat Woerden</t>
  </si>
  <si>
    <t>subtotaal A/B-hout</t>
  </si>
  <si>
    <t>P-17.1</t>
  </si>
  <si>
    <t>Prijs verwerking harde kunststoffen van Milieustraat Woerden</t>
  </si>
  <si>
    <t>Prijs verwerking harde kunststoffen van Milieustraat Oudewater</t>
  </si>
  <si>
    <t>subtotaal Harde kunststoffen</t>
  </si>
  <si>
    <t>subtotaal Matrassen</t>
  </si>
  <si>
    <t>Prijs verwerking Veegzand van Milieustraat Woerden</t>
  </si>
  <si>
    <t>subtotaal Veegzand</t>
  </si>
  <si>
    <t>subtotaal Grond</t>
  </si>
  <si>
    <t>Prijs verwerking Grond van Milieustraat Woerden</t>
  </si>
  <si>
    <t>Inschrijfprijs - Deel C Perceel 2</t>
  </si>
  <si>
    <t>Prijs verwerking Gemengd Puin van Milieustraat Woerden</t>
  </si>
  <si>
    <t>subtotaal Gemengd Puin</t>
  </si>
  <si>
    <t>Prijs verwerking  Snoeihout van Milieustraat Woerden</t>
  </si>
  <si>
    <t>subtotaal Snoeihout</t>
  </si>
  <si>
    <t>subtotaal Metalen</t>
  </si>
  <si>
    <t>Prijs verwerking metalen van Milieustraat Woerden</t>
  </si>
  <si>
    <t>Prijs verwerking metalen van Milieustraat Oudewater</t>
  </si>
  <si>
    <t>Inschrijver vermeldt de correcte  gegevens van de eerste ontvangstlocatie, alsmede de eigenaar van de betreffende locatie.</t>
  </si>
  <si>
    <t>Inschrijver vult uitsluitend de gele velden in:</t>
  </si>
  <si>
    <t>Prijs extra toeslag of afslag op de marktprijs Gruisijzer</t>
  </si>
  <si>
    <t>P-8.2</t>
  </si>
  <si>
    <t>P-9</t>
  </si>
  <si>
    <t>Prijs beschikbaar stellen container voor matrassen Milieustraat Woerden</t>
  </si>
  <si>
    <t>Prijs beschikbaar stellen container voor matrassen Milieustraat Oudewater</t>
  </si>
  <si>
    <t>P-15.2</t>
  </si>
  <si>
    <t>P-17</t>
  </si>
  <si>
    <t>P-18</t>
  </si>
  <si>
    <t>P-16.2</t>
  </si>
  <si>
    <t>P-16.3</t>
  </si>
  <si>
    <t>P-16.4</t>
  </si>
  <si>
    <t>Plafondbedrag</t>
  </si>
  <si>
    <t>Plafondprijs voor de verwerkingsprijs per ton:</t>
  </si>
  <si>
    <r>
      <t>Prijs verwerking</t>
    </r>
    <r>
      <rPr>
        <vertAlign val="superscript"/>
        <sz val="9"/>
        <rFont val="Century Gothic"/>
        <family val="2"/>
      </rPr>
      <t>5</t>
    </r>
    <r>
      <rPr>
        <sz val="9"/>
        <rFont val="Century Gothic"/>
        <family val="2"/>
      </rPr>
      <t xml:space="preserve"> Matrassen van Milieustraat Woerden</t>
    </r>
  </si>
  <si>
    <r>
      <t>Prijs verwerking</t>
    </r>
    <r>
      <rPr>
        <vertAlign val="superscript"/>
        <sz val="9"/>
        <rFont val="Century Gothic"/>
        <family val="2"/>
      </rPr>
      <t>5</t>
    </r>
    <r>
      <rPr>
        <sz val="9"/>
        <rFont val="Century Gothic"/>
        <family val="2"/>
      </rPr>
      <t xml:space="preserve"> Matrassen van Milieustraat Oudewater</t>
    </r>
  </si>
  <si>
    <t>Het is niet toegestaan om een verwerkingsprijs boven het plafondbedrag in te vullen, conform eis MAT-22.</t>
  </si>
  <si>
    <t>Bijlage 5 - Prijzenblad perceel 2
Behorende bij de Europese openbare aanbesteding "Afvalverwerking Milieustraat"</t>
  </si>
  <si>
    <t>P-9.1</t>
  </si>
  <si>
    <t xml:space="preserve">Diverse afvalstromen </t>
  </si>
  <si>
    <t>Inschrijfprijs voor 4 jaar</t>
  </si>
  <si>
    <t>PRIJSINVULFORMULIER - Inschrijfprijs Perceel 2</t>
  </si>
  <si>
    <t>PRIJSINVULFORMULIER - Verwerking Perceel 2</t>
  </si>
  <si>
    <t>Verwerking diverse afvalstromen milieustraten</t>
  </si>
  <si>
    <t xml:space="preserve">Prijs verwerking diverse afvalstromen perceel 2 </t>
  </si>
  <si>
    <t xml:space="preserve">Postcode: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</si>
</sst>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_ ;_ &quot;€&quot;\ * \-#,##0.00_ ;_ &quot;€&quot;\ * &quot;-&quot;??_ ;_ @_ "/>
    <numFmt numFmtId="165" formatCode="0.000"/>
    <numFmt numFmtId="166" formatCode="&quot;€&quot;\ #,##0.00"/>
  </numFmts>
  <fonts count="1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entury Gothic"/>
      <family val="2"/>
    </font>
    <font>
      <b/>
      <sz val="12"/>
      <name val="Century Gothic"/>
      <family val="2"/>
    </font>
    <font>
      <sz val="12"/>
      <name val="Century Gothic"/>
      <family val="2"/>
    </font>
    <font>
      <b/>
      <sz val="14"/>
      <color indexed="9"/>
      <name val="Century Gothic"/>
      <family val="2"/>
    </font>
    <font>
      <b/>
      <sz val="10"/>
      <color indexed="9"/>
      <name val="Century Gothic"/>
      <family val="2"/>
    </font>
    <font>
      <b/>
      <sz val="9"/>
      <color indexed="9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b/>
      <sz val="11"/>
      <color indexed="9"/>
      <name val="Century Gothic"/>
      <family val="2"/>
    </font>
    <font>
      <b/>
      <sz val="11"/>
      <name val="Century Gothic"/>
      <family val="2"/>
    </font>
    <font>
      <u/>
      <sz val="10"/>
      <name val="Century Gothic"/>
      <family val="2"/>
    </font>
    <font>
      <sz val="8"/>
      <name val="Arial"/>
      <family val="2"/>
    </font>
    <font>
      <sz val="9"/>
      <color theme="1"/>
      <name val="Century Gothic"/>
      <family val="2"/>
    </font>
    <font>
      <sz val="10"/>
      <color theme="1"/>
      <name val="Century Gothic"/>
      <family val="2"/>
    </font>
    <font>
      <b/>
      <sz val="9"/>
      <color theme="0"/>
      <name val="Century Gothic"/>
      <family val="2"/>
    </font>
    <font>
      <vertAlign val="superscript"/>
      <sz val="9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48">
    <border>
      <left/>
      <right/>
      <top/>
      <bottom/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5" borderId="0" applyFill="0"/>
    <xf numFmtId="0" fontId="3" fillId="5" borderId="0" applyFill="0"/>
    <xf numFmtId="0" fontId="3" fillId="0" borderId="0"/>
    <xf numFmtId="0" fontId="3" fillId="0" borderId="29"/>
    <xf numFmtId="0" fontId="2" fillId="0" borderId="0"/>
    <xf numFmtId="0" fontId="1" fillId="0" borderId="0"/>
    <xf numFmtId="0" fontId="1" fillId="0" borderId="0"/>
    <xf numFmtId="0" fontId="16" fillId="0" borderId="0"/>
  </cellStyleXfs>
  <cellXfs count="149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 applyBorder="1"/>
    <xf numFmtId="0" fontId="3" fillId="0" borderId="5" xfId="0" applyFont="1" applyBorder="1"/>
    <xf numFmtId="0" fontId="3" fillId="0" borderId="4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5" fillId="0" borderId="0" xfId="0" applyFont="1" applyFill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8" fillId="2" borderId="14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vertical="center" wrapText="1"/>
    </xf>
    <xf numFmtId="164" fontId="9" fillId="0" borderId="22" xfId="2" applyFont="1" applyFill="1" applyBorder="1" applyAlignment="1">
      <alignment horizontal="center" vertical="center" wrapText="1"/>
    </xf>
    <xf numFmtId="1" fontId="9" fillId="0" borderId="22" xfId="0" applyNumberFormat="1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164" fontId="9" fillId="0" borderId="0" xfId="3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164" fontId="9" fillId="0" borderId="22" xfId="3" applyFont="1" applyFill="1" applyBorder="1" applyAlignment="1">
      <alignment horizontal="center" vertical="center" wrapText="1"/>
    </xf>
    <xf numFmtId="164" fontId="9" fillId="0" borderId="19" xfId="2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>
      <alignment horizontal="center" vertical="center" wrapText="1"/>
    </xf>
    <xf numFmtId="0" fontId="13" fillId="0" borderId="0" xfId="0" applyFont="1" applyBorder="1"/>
    <xf numFmtId="0" fontId="3" fillId="0" borderId="0" xfId="0" applyFont="1" applyFill="1" applyBorder="1"/>
    <xf numFmtId="0" fontId="3" fillId="0" borderId="12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/>
    <xf numFmtId="0" fontId="9" fillId="0" borderId="26" xfId="0" applyFont="1" applyBorder="1" applyAlignment="1">
      <alignment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164" fontId="10" fillId="0" borderId="22" xfId="0" applyNumberFormat="1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164" fontId="12" fillId="0" borderId="22" xfId="0" applyNumberFormat="1" applyFont="1" applyFill="1" applyBorder="1" applyAlignment="1">
      <alignment horizontal="center" vertical="center" wrapText="1"/>
    </xf>
    <xf numFmtId="0" fontId="9" fillId="0" borderId="29" xfId="0" applyFont="1" applyBorder="1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164" fontId="9" fillId="0" borderId="20" xfId="0" applyNumberFormat="1" applyFont="1" applyBorder="1" applyAlignment="1">
      <alignment horizontal="center" vertical="center" wrapText="1"/>
    </xf>
    <xf numFmtId="164" fontId="9" fillId="0" borderId="29" xfId="0" applyNumberFormat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164" fontId="10" fillId="0" borderId="22" xfId="0" applyNumberFormat="1" applyFont="1" applyBorder="1" applyAlignment="1">
      <alignment horizontal="center" vertical="center" wrapText="1"/>
    </xf>
    <xf numFmtId="1" fontId="9" fillId="0" borderId="26" xfId="0" applyNumberFormat="1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164" fontId="9" fillId="0" borderId="26" xfId="0" applyNumberFormat="1" applyFont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0" fontId="9" fillId="0" borderId="34" xfId="1" applyFont="1" applyBorder="1" applyAlignment="1">
      <alignment horizontal="center" vertical="center"/>
    </xf>
    <xf numFmtId="0" fontId="9" fillId="0" borderId="36" xfId="1" applyFont="1" applyBorder="1" applyAlignment="1">
      <alignment horizontal="center" vertical="center"/>
    </xf>
    <xf numFmtId="0" fontId="10" fillId="6" borderId="34" xfId="8" applyFont="1" applyFill="1" applyBorder="1" applyAlignment="1">
      <alignment horizontal="center" vertical="center" wrapText="1"/>
    </xf>
    <xf numFmtId="0" fontId="9" fillId="0" borderId="28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8" fillId="2" borderId="34" xfId="1" applyFont="1" applyFill="1" applyBorder="1" applyAlignment="1">
      <alignment horizontal="center" vertical="center" wrapText="1"/>
    </xf>
    <xf numFmtId="0" fontId="8" fillId="2" borderId="0" xfId="1" applyFont="1" applyFill="1" applyAlignment="1">
      <alignment vertical="center" wrapText="1"/>
    </xf>
    <xf numFmtId="0" fontId="8" fillId="2" borderId="0" xfId="1" applyFont="1" applyFill="1" applyAlignment="1">
      <alignment horizontal="center" vertical="center" wrapText="1"/>
    </xf>
    <xf numFmtId="0" fontId="8" fillId="2" borderId="35" xfId="1" applyFont="1" applyFill="1" applyBorder="1" applyAlignment="1">
      <alignment horizontal="center" vertical="center" wrapText="1"/>
    </xf>
    <xf numFmtId="0" fontId="9" fillId="4" borderId="28" xfId="8" applyFont="1" applyFill="1" applyBorder="1" applyAlignment="1">
      <alignment horizontal="center" vertical="center" wrapText="1"/>
    </xf>
    <xf numFmtId="0" fontId="9" fillId="0" borderId="35" xfId="1" applyFont="1" applyBorder="1" applyAlignment="1">
      <alignment horizontal="center" vertical="center"/>
    </xf>
    <xf numFmtId="0" fontId="15" fillId="0" borderId="29" xfId="11" applyFont="1" applyBorder="1" applyAlignment="1">
      <alignment vertical="center"/>
    </xf>
    <xf numFmtId="0" fontId="15" fillId="0" borderId="40" xfId="11" applyFont="1" applyBorder="1" applyAlignment="1">
      <alignment vertical="center"/>
    </xf>
    <xf numFmtId="0" fontId="9" fillId="0" borderId="37" xfId="1" applyFont="1" applyBorder="1" applyAlignment="1">
      <alignment horizontal="center" vertical="center"/>
    </xf>
    <xf numFmtId="0" fontId="9" fillId="0" borderId="38" xfId="1" applyFont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 wrapText="1"/>
    </xf>
    <xf numFmtId="164" fontId="9" fillId="0" borderId="41" xfId="0" applyNumberFormat="1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horizontal="center" vertical="center" wrapText="1"/>
    </xf>
    <xf numFmtId="164" fontId="9" fillId="0" borderId="42" xfId="0" applyNumberFormat="1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vertical="center" wrapText="1"/>
    </xf>
    <xf numFmtId="164" fontId="9" fillId="0" borderId="40" xfId="2" applyFont="1" applyFill="1" applyBorder="1" applyAlignment="1" applyProtection="1">
      <alignment horizontal="center" vertical="center" wrapText="1"/>
      <protection locked="0"/>
    </xf>
    <xf numFmtId="1" fontId="9" fillId="0" borderId="40" xfId="0" applyNumberFormat="1" applyFont="1" applyFill="1" applyBorder="1" applyAlignment="1">
      <alignment horizontal="center" vertical="center" wrapText="1"/>
    </xf>
    <xf numFmtId="2" fontId="9" fillId="0" borderId="17" xfId="0" applyNumberFormat="1" applyFont="1" applyFill="1" applyBorder="1" applyAlignment="1">
      <alignment horizontal="center" vertical="center" wrapText="1"/>
    </xf>
    <xf numFmtId="0" fontId="9" fillId="0" borderId="43" xfId="0" applyFont="1" applyFill="1" applyBorder="1" applyAlignment="1">
      <alignment horizontal="center" vertical="center" wrapText="1"/>
    </xf>
    <xf numFmtId="0" fontId="9" fillId="0" borderId="40" xfId="0" applyFont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164" fontId="9" fillId="0" borderId="14" xfId="2" applyFont="1" applyFill="1" applyBorder="1" applyAlignment="1" applyProtection="1">
      <alignment horizontal="center" vertical="center" wrapText="1"/>
      <protection locked="0"/>
    </xf>
    <xf numFmtId="1" fontId="9" fillId="0" borderId="14" xfId="0" applyNumberFormat="1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164" fontId="9" fillId="0" borderId="44" xfId="0" applyNumberFormat="1" applyFont="1" applyFill="1" applyBorder="1" applyAlignment="1">
      <alignment horizontal="center" vertical="center" wrapText="1"/>
    </xf>
    <xf numFmtId="165" fontId="9" fillId="0" borderId="26" xfId="0" applyNumberFormat="1" applyFont="1" applyFill="1" applyBorder="1" applyAlignment="1">
      <alignment horizontal="center" vertical="center" wrapText="1"/>
    </xf>
    <xf numFmtId="164" fontId="9" fillId="0" borderId="45" xfId="0" applyNumberFormat="1" applyFont="1" applyFill="1" applyBorder="1" applyAlignment="1">
      <alignment horizontal="center" vertical="center" wrapText="1"/>
    </xf>
    <xf numFmtId="165" fontId="9" fillId="0" borderId="22" xfId="0" applyNumberFormat="1" applyFont="1" applyFill="1" applyBorder="1" applyAlignment="1">
      <alignment horizontal="center" vertical="center" wrapText="1"/>
    </xf>
    <xf numFmtId="165" fontId="9" fillId="0" borderId="1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164" fontId="9" fillId="3" borderId="26" xfId="2" applyFont="1" applyFill="1" applyBorder="1" applyAlignment="1" applyProtection="1">
      <alignment horizontal="center" vertical="center" wrapText="1"/>
      <protection locked="0"/>
    </xf>
    <xf numFmtId="164" fontId="9" fillId="3" borderId="17" xfId="2" applyFont="1" applyFill="1" applyBorder="1" applyAlignment="1" applyProtection="1">
      <alignment horizontal="center" vertical="center" wrapText="1"/>
      <protection locked="0"/>
    </xf>
    <xf numFmtId="0" fontId="4" fillId="3" borderId="11" xfId="1" applyFont="1" applyFill="1" applyBorder="1" applyAlignment="1" applyProtection="1">
      <alignment horizontal="left"/>
      <protection locked="0"/>
    </xf>
    <xf numFmtId="0" fontId="4" fillId="3" borderId="12" xfId="1" applyFont="1" applyFill="1" applyBorder="1" applyAlignment="1" applyProtection="1">
      <alignment horizontal="left" vertical="center"/>
      <protection locked="0"/>
    </xf>
    <xf numFmtId="0" fontId="3" fillId="3" borderId="30" xfId="0" applyFont="1" applyFill="1" applyBorder="1"/>
    <xf numFmtId="0" fontId="3" fillId="3" borderId="20" xfId="0" applyFont="1" applyFill="1" applyBorder="1"/>
    <xf numFmtId="0" fontId="3" fillId="3" borderId="33" xfId="0" applyFont="1" applyFill="1" applyBorder="1"/>
    <xf numFmtId="0" fontId="3" fillId="3" borderId="27" xfId="0" applyFont="1" applyFill="1" applyBorder="1"/>
    <xf numFmtId="164" fontId="10" fillId="0" borderId="22" xfId="2" applyFont="1" applyFill="1" applyBorder="1" applyAlignment="1">
      <alignment horizontal="center" vertical="center" wrapText="1"/>
    </xf>
    <xf numFmtId="0" fontId="3" fillId="7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9" fillId="0" borderId="20" xfId="0" applyFont="1" applyBorder="1" applyAlignment="1">
      <alignment horizontal="center" vertical="center" wrapText="1"/>
    </xf>
    <xf numFmtId="164" fontId="9" fillId="3" borderId="26" xfId="2" applyFont="1" applyFill="1" applyBorder="1" applyAlignment="1" applyProtection="1">
      <alignment horizontal="center" vertical="center" wrapText="1"/>
      <protection locked="0"/>
    </xf>
    <xf numFmtId="164" fontId="9" fillId="3" borderId="20" xfId="2" applyFont="1" applyFill="1" applyBorder="1" applyAlignment="1" applyProtection="1">
      <alignment horizontal="center" vertical="center" wrapText="1"/>
      <protection locked="0"/>
    </xf>
    <xf numFmtId="164" fontId="9" fillId="3" borderId="46" xfId="2" applyFont="1" applyFill="1" applyBorder="1" applyAlignment="1" applyProtection="1">
      <alignment horizontal="center" vertical="center" wrapText="1"/>
      <protection locked="0"/>
    </xf>
    <xf numFmtId="1" fontId="9" fillId="0" borderId="46" xfId="0" applyNumberFormat="1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164" fontId="9" fillId="0" borderId="46" xfId="0" applyNumberFormat="1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165" fontId="9" fillId="0" borderId="20" xfId="0" applyNumberFormat="1" applyFont="1" applyFill="1" applyBorder="1" applyAlignment="1">
      <alignment horizontal="center" vertical="center" wrapText="1"/>
    </xf>
    <xf numFmtId="0" fontId="10" fillId="6" borderId="47" xfId="8" applyFont="1" applyFill="1" applyBorder="1" applyAlignment="1">
      <alignment horizontal="center" vertical="center" wrapText="1"/>
    </xf>
    <xf numFmtId="166" fontId="17" fillId="8" borderId="47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164" fontId="9" fillId="3" borderId="26" xfId="2" applyFont="1" applyFill="1" applyBorder="1" applyAlignment="1" applyProtection="1">
      <alignment horizontal="center" vertical="center" wrapText="1"/>
      <protection locked="0"/>
    </xf>
    <xf numFmtId="164" fontId="9" fillId="3" borderId="14" xfId="2" applyFont="1" applyFill="1" applyBorder="1" applyAlignment="1" applyProtection="1">
      <alignment horizontal="center" vertical="center" wrapText="1"/>
      <protection locked="0"/>
    </xf>
    <xf numFmtId="0" fontId="7" fillId="2" borderId="25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164" fontId="9" fillId="3" borderId="30" xfId="2" applyFont="1" applyFill="1" applyBorder="1" applyAlignment="1" applyProtection="1">
      <alignment horizontal="center" vertical="center" wrapText="1"/>
      <protection locked="0"/>
    </xf>
    <xf numFmtId="0" fontId="10" fillId="6" borderId="0" xfId="8" applyFont="1" applyFill="1" applyAlignment="1">
      <alignment horizontal="left" vertical="center" wrapText="1"/>
    </xf>
    <xf numFmtId="0" fontId="10" fillId="6" borderId="35" xfId="8" applyFont="1" applyFill="1" applyBorder="1" applyAlignment="1">
      <alignment horizontal="left" vertical="center" wrapText="1"/>
    </xf>
    <xf numFmtId="0" fontId="15" fillId="0" borderId="9" xfId="9" applyFont="1" applyBorder="1" applyAlignment="1">
      <alignment horizontal="left" vertical="center"/>
    </xf>
    <xf numFmtId="0" fontId="15" fillId="0" borderId="13" xfId="9" applyFont="1" applyBorder="1" applyAlignment="1">
      <alignment horizontal="left" vertical="center"/>
    </xf>
    <xf numFmtId="0" fontId="15" fillId="0" borderId="39" xfId="9" applyFont="1" applyBorder="1" applyAlignment="1">
      <alignment horizontal="left" vertical="center"/>
    </xf>
    <xf numFmtId="0" fontId="9" fillId="0" borderId="9" xfId="9" applyFont="1" applyBorder="1" applyAlignment="1">
      <alignment horizontal="left" vertical="center" wrapText="1"/>
    </xf>
    <xf numFmtId="0" fontId="9" fillId="0" borderId="13" xfId="9" applyFont="1" applyBorder="1" applyAlignment="1">
      <alignment horizontal="left" vertical="center" wrapText="1"/>
    </xf>
    <xf numFmtId="0" fontId="9" fillId="0" borderId="39" xfId="9" applyFont="1" applyBorder="1" applyAlignment="1">
      <alignment horizontal="left" vertical="center" wrapText="1"/>
    </xf>
    <xf numFmtId="0" fontId="15" fillId="0" borderId="9" xfId="9" applyFont="1" applyBorder="1" applyAlignment="1">
      <alignment horizontal="left" vertical="center" wrapText="1"/>
    </xf>
    <xf numFmtId="0" fontId="15" fillId="0" borderId="13" xfId="9" applyFont="1" applyBorder="1" applyAlignment="1">
      <alignment horizontal="left" vertical="center" wrapText="1"/>
    </xf>
    <xf numFmtId="0" fontId="15" fillId="0" borderId="39" xfId="9" applyFont="1" applyBorder="1" applyAlignment="1">
      <alignment horizontal="left" vertical="center" wrapText="1"/>
    </xf>
    <xf numFmtId="0" fontId="9" fillId="0" borderId="9" xfId="9" applyFont="1" applyBorder="1" applyAlignment="1">
      <alignment horizontal="left" vertical="center"/>
    </xf>
    <xf numFmtId="0" fontId="9" fillId="0" borderId="13" xfId="9" applyFont="1" applyBorder="1" applyAlignment="1">
      <alignment horizontal="left" vertical="center"/>
    </xf>
    <xf numFmtId="0" fontId="9" fillId="0" borderId="39" xfId="9" applyFont="1" applyBorder="1" applyAlignment="1">
      <alignment horizontal="left" vertical="center"/>
    </xf>
    <xf numFmtId="0" fontId="15" fillId="3" borderId="40" xfId="11" applyFont="1" applyFill="1" applyBorder="1" applyAlignment="1" applyProtection="1">
      <alignment horizontal="center" vertical="center"/>
      <protection locked="0"/>
    </xf>
    <xf numFmtId="0" fontId="8" fillId="2" borderId="29" xfId="1" applyFont="1" applyFill="1" applyBorder="1" applyAlignment="1">
      <alignment horizontal="left" vertical="center" wrapText="1"/>
    </xf>
    <xf numFmtId="0" fontId="15" fillId="3" borderId="29" xfId="11" applyFont="1" applyFill="1" applyBorder="1" applyAlignment="1" applyProtection="1">
      <alignment horizontal="center" vertical="center"/>
      <protection locked="0"/>
    </xf>
  </cellXfs>
  <cellStyles count="12">
    <cellStyle name="Standaard" xfId="0" builtinId="0"/>
    <cellStyle name="Standaard 10" xfId="1" xr:uid="{00000000-0005-0000-0000-000001000000}"/>
    <cellStyle name="Standaard 11" xfId="8" xr:uid="{8819DE2E-8CDE-4257-AA82-7540A95A1173}"/>
    <cellStyle name="Standaard 19" xfId="11" xr:uid="{E3FF5FFD-6342-4D9D-AF1A-334829A80A96}"/>
    <cellStyle name="Standaard 27" xfId="9" xr:uid="{F1CB8783-534F-4946-9FAE-73687985AE32}"/>
    <cellStyle name="Standaard 27 2" xfId="10" xr:uid="{3EE71AED-0243-4EB8-9B0F-7E255F2FB02A}"/>
    <cellStyle name="Stijl 1" xfId="4" xr:uid="{00000000-0005-0000-0000-000002000000}"/>
    <cellStyle name="Stijl 2" xfId="5" xr:uid="{00000000-0005-0000-0000-000003000000}"/>
    <cellStyle name="Stijl 3" xfId="6" xr:uid="{00000000-0005-0000-0000-000004000000}"/>
    <cellStyle name="Stijl 4" xfId="7" xr:uid="{00000000-0005-0000-0000-000005000000}"/>
    <cellStyle name="Valuta 2 2 2" xfId="3" xr:uid="{00000000-0005-0000-0000-000006000000}"/>
    <cellStyle name="Valuta 3" xfId="2" xr:uid="{00000000-0005-0000-0000-000007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145442</xdr:colOff>
      <xdr:row>1</xdr:row>
      <xdr:rowOff>101048</xdr:rowOff>
    </xdr:from>
    <xdr:to>
      <xdr:col>4</xdr:col>
      <xdr:colOff>823512</xdr:colOff>
      <xdr:row>2</xdr:row>
      <xdr:rowOff>192488</xdr:rowOff>
    </xdr:to>
    <xdr:pic>
      <xdr:nvPicPr>
        <xdr:cNvPr id="3" name="Afbeelding 2" descr="logo pms 347  reflex blue klein200pxl">
          <a:extLst>
            <a:ext uri="{FF2B5EF4-FFF2-40B4-BE49-F238E27FC236}">
              <a16:creationId xmlns:a16="http://schemas.microsoft.com/office/drawing/2014/main" id="{69B3A342-26EE-4703-8F1B-71A0633C6F1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920" y="498613"/>
          <a:ext cx="2284896" cy="147463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777240</xdr:colOff>
      <xdr:row>1</xdr:row>
      <xdr:rowOff>99060</xdr:rowOff>
    </xdr:from>
    <xdr:to>
      <xdr:col>8</xdr:col>
      <xdr:colOff>348615</xdr:colOff>
      <xdr:row>2</xdr:row>
      <xdr:rowOff>222250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697D7E55-5766-4D20-A703-38500CA0727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4260" y="495300"/>
          <a:ext cx="2337435" cy="150241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B1:J25"/>
  <sheetViews>
    <sheetView showGridLines="0" zoomScale="115" zoomScaleNormal="115" zoomScaleSheetLayoutView="100" workbookViewId="0">
      <selection activeCell="B4" sqref="B4:I4"/>
    </sheetView>
  </sheetViews>
  <sheetFormatPr defaultColWidth="9.140625" defaultRowHeight="13.5" x14ac:dyDescent="0.25"/>
  <cols>
    <col min="1" max="1" width="3.7109375" style="1" customWidth="1"/>
    <col min="2" max="3" width="5.28515625" style="1" customWidth="1"/>
    <col min="4" max="8" width="13.42578125" style="1" customWidth="1"/>
    <col min="9" max="9" width="11.140625" style="1" customWidth="1"/>
    <col min="10" max="10" width="21.140625" style="1" customWidth="1"/>
    <col min="11" max="11" width="98.140625" style="1" bestFit="1" customWidth="1"/>
    <col min="12" max="16384" width="9.140625" style="1"/>
  </cols>
  <sheetData>
    <row r="1" spans="2:10" ht="31.5" customHeight="1" x14ac:dyDescent="0.25"/>
    <row r="2" spans="2:10" ht="108.75" customHeight="1" x14ac:dyDescent="0.25">
      <c r="B2" s="2"/>
      <c r="C2" s="3"/>
      <c r="D2" s="3"/>
      <c r="E2" s="3"/>
      <c r="F2" s="3"/>
      <c r="G2" s="3"/>
      <c r="H2" s="3"/>
      <c r="I2" s="4"/>
    </row>
    <row r="3" spans="2:10" ht="40.5" customHeight="1" x14ac:dyDescent="0.25">
      <c r="B3" s="5"/>
      <c r="C3" s="6"/>
      <c r="D3" s="6"/>
      <c r="E3" s="6"/>
      <c r="F3" s="6"/>
      <c r="G3" s="6"/>
      <c r="H3" s="6"/>
      <c r="I3" s="7"/>
    </row>
    <row r="4" spans="2:10" ht="92.25" customHeight="1" x14ac:dyDescent="0.25">
      <c r="B4" s="117" t="s">
        <v>95</v>
      </c>
      <c r="C4" s="118"/>
      <c r="D4" s="118"/>
      <c r="E4" s="118"/>
      <c r="F4" s="118"/>
      <c r="G4" s="118"/>
      <c r="H4" s="118"/>
      <c r="I4" s="119"/>
      <c r="J4" s="104"/>
    </row>
    <row r="5" spans="2:10" ht="17.25" customHeight="1" x14ac:dyDescent="0.25">
      <c r="B5" s="8"/>
      <c r="C5" s="6"/>
      <c r="D5" s="35" t="s">
        <v>0</v>
      </c>
      <c r="E5" s="9"/>
      <c r="F5" s="9"/>
      <c r="G5" s="9"/>
      <c r="H5" s="9"/>
      <c r="I5" s="10"/>
    </row>
    <row r="6" spans="2:10" ht="16.5" customHeight="1" x14ac:dyDescent="0.25">
      <c r="B6" s="8"/>
      <c r="C6" s="6">
        <v>1</v>
      </c>
      <c r="D6" s="36" t="s">
        <v>9</v>
      </c>
      <c r="E6" s="9"/>
      <c r="F6" s="9"/>
      <c r="G6" s="9"/>
      <c r="H6" s="9"/>
      <c r="I6" s="10"/>
    </row>
    <row r="7" spans="2:10" ht="16.5" customHeight="1" x14ac:dyDescent="0.25">
      <c r="B7" s="8"/>
      <c r="C7" s="6">
        <v>2</v>
      </c>
      <c r="D7" s="36" t="s">
        <v>102</v>
      </c>
      <c r="E7" s="9"/>
      <c r="F7" s="9"/>
      <c r="G7" s="9"/>
      <c r="H7" s="9"/>
      <c r="I7" s="10"/>
    </row>
    <row r="8" spans="2:10" ht="16.5" customHeight="1" x14ac:dyDescent="0.25">
      <c r="B8" s="8"/>
      <c r="C8" s="6"/>
      <c r="D8" s="36"/>
      <c r="E8" s="9"/>
      <c r="F8" s="9"/>
      <c r="G8" s="9"/>
      <c r="H8" s="9"/>
      <c r="I8" s="10"/>
    </row>
    <row r="9" spans="2:10" ht="16.5" customHeight="1" x14ac:dyDescent="0.25">
      <c r="B9" s="8"/>
      <c r="C9" s="6"/>
      <c r="D9" s="36"/>
      <c r="E9" s="9"/>
      <c r="F9" s="9"/>
      <c r="G9" s="9"/>
      <c r="H9" s="9"/>
      <c r="I9" s="10"/>
    </row>
    <row r="10" spans="2:10" ht="16.5" customHeight="1" x14ac:dyDescent="0.25">
      <c r="B10" s="8"/>
      <c r="C10" s="6"/>
      <c r="E10" s="9"/>
      <c r="F10" s="9"/>
      <c r="G10" s="9"/>
      <c r="H10" s="9"/>
      <c r="I10" s="10"/>
    </row>
    <row r="11" spans="2:10" ht="16.5" customHeight="1" x14ac:dyDescent="0.3">
      <c r="B11" s="8"/>
      <c r="C11" s="6"/>
      <c r="D11" s="11"/>
      <c r="E11" s="9"/>
      <c r="F11" s="9"/>
      <c r="G11" s="9"/>
      <c r="H11" s="9"/>
      <c r="I11" s="10"/>
    </row>
    <row r="12" spans="2:10" ht="16.5" customHeight="1" x14ac:dyDescent="0.3">
      <c r="B12" s="8"/>
      <c r="C12" s="6"/>
      <c r="D12" s="11"/>
      <c r="E12" s="9"/>
      <c r="F12" s="9"/>
      <c r="G12" s="9"/>
      <c r="H12" s="9"/>
      <c r="I12" s="10"/>
    </row>
    <row r="13" spans="2:10" ht="16.5" customHeight="1" x14ac:dyDescent="0.3">
      <c r="B13" s="8"/>
      <c r="C13" s="6"/>
      <c r="D13" s="11"/>
      <c r="E13" s="9"/>
      <c r="F13" s="9"/>
      <c r="G13" s="9"/>
      <c r="H13" s="9"/>
      <c r="I13" s="10"/>
    </row>
    <row r="14" spans="2:10" ht="16.5" customHeight="1" x14ac:dyDescent="0.3">
      <c r="B14" s="8"/>
      <c r="C14" s="6"/>
      <c r="D14" s="11"/>
      <c r="E14" s="9"/>
      <c r="F14" s="9"/>
      <c r="G14" s="9"/>
      <c r="H14" s="9"/>
      <c r="I14" s="10"/>
    </row>
    <row r="15" spans="2:10" ht="16.5" customHeight="1" x14ac:dyDescent="0.3">
      <c r="B15" s="8"/>
      <c r="C15" s="6"/>
      <c r="D15" s="11"/>
      <c r="E15" s="9"/>
      <c r="F15" s="9"/>
      <c r="G15" s="9"/>
      <c r="H15" s="9"/>
      <c r="I15" s="10"/>
    </row>
    <row r="16" spans="2:10" ht="16.5" customHeight="1" x14ac:dyDescent="0.3">
      <c r="B16" s="8"/>
      <c r="C16" s="6"/>
      <c r="D16" s="11"/>
      <c r="E16" s="9"/>
      <c r="F16" s="9"/>
      <c r="G16" s="9"/>
      <c r="H16" s="9"/>
      <c r="I16" s="10"/>
    </row>
    <row r="17" spans="2:9" ht="16.5" customHeight="1" x14ac:dyDescent="0.3">
      <c r="B17" s="8"/>
      <c r="C17" s="6"/>
      <c r="D17" s="11"/>
      <c r="E17" s="9"/>
      <c r="F17" s="9"/>
      <c r="G17" s="9"/>
      <c r="H17" s="9"/>
      <c r="I17" s="10"/>
    </row>
    <row r="18" spans="2:9" ht="16.5" customHeight="1" x14ac:dyDescent="0.3">
      <c r="B18" s="8"/>
      <c r="C18" s="6"/>
      <c r="D18" s="11"/>
      <c r="E18" s="9"/>
      <c r="F18" s="9"/>
      <c r="G18" s="9"/>
      <c r="H18" s="9"/>
      <c r="I18" s="10"/>
    </row>
    <row r="19" spans="2:9" ht="16.5" customHeight="1" x14ac:dyDescent="0.3">
      <c r="B19" s="8"/>
      <c r="C19" s="6"/>
      <c r="D19" s="11"/>
      <c r="E19" s="9"/>
      <c r="F19" s="9"/>
      <c r="G19" s="9"/>
      <c r="H19" s="9"/>
      <c r="I19" s="10"/>
    </row>
    <row r="20" spans="2:9" ht="16.5" customHeight="1" x14ac:dyDescent="0.3">
      <c r="B20" s="8"/>
      <c r="C20" s="6"/>
      <c r="D20" s="11"/>
      <c r="E20" s="9"/>
      <c r="F20" s="9"/>
      <c r="G20" s="9"/>
      <c r="H20" s="9"/>
      <c r="I20" s="10"/>
    </row>
    <row r="21" spans="2:9" ht="16.5" customHeight="1" x14ac:dyDescent="0.3">
      <c r="B21" s="8"/>
      <c r="C21" s="6"/>
      <c r="D21" s="11"/>
      <c r="E21" s="9"/>
      <c r="F21" s="9"/>
      <c r="G21" s="9"/>
      <c r="H21" s="9"/>
      <c r="I21" s="10"/>
    </row>
    <row r="22" spans="2:9" ht="16.5" customHeight="1" x14ac:dyDescent="0.3">
      <c r="B22" s="8"/>
      <c r="C22" s="6"/>
      <c r="D22" s="11"/>
      <c r="E22" s="9"/>
      <c r="F22" s="9"/>
      <c r="G22" s="9"/>
      <c r="H22" s="9"/>
      <c r="I22" s="10"/>
    </row>
    <row r="23" spans="2:9" ht="16.5" customHeight="1" x14ac:dyDescent="0.3">
      <c r="B23" s="8"/>
      <c r="C23" s="6"/>
      <c r="D23" s="11"/>
      <c r="E23" s="9"/>
      <c r="F23" s="9"/>
      <c r="G23" s="9"/>
      <c r="H23" s="9"/>
      <c r="I23" s="10"/>
    </row>
    <row r="24" spans="2:9" ht="16.5" customHeight="1" x14ac:dyDescent="0.3">
      <c r="B24" s="8"/>
      <c r="C24" s="6"/>
      <c r="D24" s="11"/>
      <c r="E24" s="9"/>
      <c r="F24" s="9"/>
      <c r="G24" s="9"/>
      <c r="H24" s="9"/>
      <c r="I24" s="10"/>
    </row>
    <row r="25" spans="2:9" ht="16.5" customHeight="1" x14ac:dyDescent="0.25">
      <c r="B25" s="12"/>
      <c r="C25" s="13"/>
      <c r="D25" s="13"/>
      <c r="E25" s="13"/>
      <c r="F25" s="13"/>
      <c r="G25" s="13"/>
      <c r="H25" s="13"/>
      <c r="I25" s="14"/>
    </row>
  </sheetData>
  <mergeCells count="1">
    <mergeCell ref="B4:I4"/>
  </mergeCells>
  <printOptions horizontalCentered="1"/>
  <pageMargins left="0.70866141732283472" right="0.70866141732283472" top="0.47244094488188981" bottom="0.43307086614173229" header="0.31496062992125984" footer="0.31496062992125984"/>
  <pageSetup paperSize="9" scale="87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zoomScale="90" zoomScaleNormal="90" workbookViewId="0">
      <selection activeCell="C4" sqref="C4"/>
    </sheetView>
  </sheetViews>
  <sheetFormatPr defaultRowHeight="12.75" x14ac:dyDescent="0.2"/>
  <cols>
    <col min="1" max="1" width="10.42578125" customWidth="1"/>
    <col min="2" max="2" width="65.140625" customWidth="1"/>
    <col min="3" max="3" width="57.28515625" customWidth="1"/>
    <col min="4" max="6" width="28.85546875" customWidth="1"/>
  </cols>
  <sheetData>
    <row r="1" spans="1:3" ht="27.6" customHeight="1" x14ac:dyDescent="0.2">
      <c r="A1" s="120" t="s">
        <v>78</v>
      </c>
      <c r="B1" s="121"/>
      <c r="C1" s="97" t="s">
        <v>1</v>
      </c>
    </row>
    <row r="2" spans="1:3" ht="27.6" customHeight="1" x14ac:dyDescent="0.2">
      <c r="A2" s="120" t="s">
        <v>99</v>
      </c>
      <c r="B2" s="121"/>
      <c r="C2" s="34"/>
    </row>
    <row r="3" spans="1:3" ht="14.25" thickBot="1" x14ac:dyDescent="0.25">
      <c r="A3" s="15" t="s">
        <v>2</v>
      </c>
      <c r="B3" s="16" t="s">
        <v>3</v>
      </c>
      <c r="C3" s="17" t="s">
        <v>98</v>
      </c>
    </row>
    <row r="4" spans="1:3" ht="15" thickBot="1" x14ac:dyDescent="0.25">
      <c r="A4" s="21" t="s">
        <v>34</v>
      </c>
      <c r="B4" s="22" t="s">
        <v>97</v>
      </c>
      <c r="C4" s="33">
        <f>'2. Prijs Perceel 2'!F56*4</f>
        <v>0</v>
      </c>
    </row>
    <row r="5" spans="1:3" ht="15" thickBot="1" x14ac:dyDescent="0.25">
      <c r="A5" s="23" t="s">
        <v>10</v>
      </c>
      <c r="B5" s="24" t="s">
        <v>11</v>
      </c>
      <c r="C5" s="103">
        <f>SUM(C4:C4)</f>
        <v>0</v>
      </c>
    </row>
    <row r="6" spans="1:3" ht="15" thickTop="1" x14ac:dyDescent="0.2">
      <c r="A6" s="28"/>
      <c r="B6" s="29"/>
      <c r="C6" s="30"/>
    </row>
  </sheetData>
  <mergeCells count="2">
    <mergeCell ref="A1:B1"/>
    <mergeCell ref="A2:B2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72"/>
  <sheetViews>
    <sheetView showGridLines="0" tabSelected="1" zoomScale="80" zoomScaleNormal="80" zoomScaleSheetLayoutView="80" workbookViewId="0">
      <selection activeCell="G9" sqref="G9"/>
    </sheetView>
  </sheetViews>
  <sheetFormatPr defaultColWidth="8.85546875" defaultRowHeight="13.5" x14ac:dyDescent="0.25"/>
  <cols>
    <col min="1" max="1" width="8.85546875" style="1"/>
    <col min="2" max="2" width="53.140625" style="1" customWidth="1"/>
    <col min="3" max="3" width="27.5703125" style="1" customWidth="1"/>
    <col min="4" max="4" width="25.7109375" style="1" customWidth="1"/>
    <col min="5" max="5" width="23.140625" style="1" customWidth="1"/>
    <col min="6" max="6" width="32.42578125" style="1" customWidth="1"/>
    <col min="7" max="7" width="25.7109375" style="38" customWidth="1"/>
    <col min="8" max="8" width="33.7109375" style="1" customWidth="1"/>
    <col min="9" max="9" width="8.85546875" style="1"/>
    <col min="10" max="10" width="16.42578125" style="1" bestFit="1" customWidth="1"/>
    <col min="11" max="16384" width="8.85546875" style="1"/>
  </cols>
  <sheetData>
    <row r="1" spans="1:10" ht="26.25" customHeight="1" x14ac:dyDescent="0.25">
      <c r="A1" s="120" t="s">
        <v>78</v>
      </c>
      <c r="B1" s="121"/>
      <c r="C1" s="97" t="s">
        <v>1</v>
      </c>
      <c r="D1" s="98"/>
      <c r="E1" s="98"/>
      <c r="F1" s="98"/>
      <c r="G1" s="37"/>
      <c r="H1" s="105"/>
    </row>
    <row r="2" spans="1:10" ht="57" customHeight="1" x14ac:dyDescent="0.25">
      <c r="A2" s="120" t="s">
        <v>100</v>
      </c>
      <c r="B2" s="121"/>
      <c r="C2" s="126" t="s">
        <v>101</v>
      </c>
      <c r="D2" s="127"/>
      <c r="E2" s="127"/>
      <c r="F2" s="128"/>
      <c r="G2" s="124" t="s">
        <v>8</v>
      </c>
      <c r="H2" s="105"/>
    </row>
    <row r="3" spans="1:10" s="18" customFormat="1" ht="55.9" customHeight="1" thickBot="1" x14ac:dyDescent="0.25">
      <c r="A3" s="15" t="s">
        <v>2</v>
      </c>
      <c r="B3" s="16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25"/>
    </row>
    <row r="4" spans="1:10" ht="51" customHeight="1" x14ac:dyDescent="0.25">
      <c r="A4" s="48" t="s">
        <v>13</v>
      </c>
      <c r="B4" s="46" t="s">
        <v>79</v>
      </c>
      <c r="C4" s="108"/>
      <c r="D4" s="114">
        <f>D5+D6</f>
        <v>265.5</v>
      </c>
      <c r="E4" s="106" t="s">
        <v>30</v>
      </c>
      <c r="F4" s="49">
        <f t="shared" ref="F4:F5" si="0">D4*C4</f>
        <v>0</v>
      </c>
      <c r="G4" s="1"/>
    </row>
    <row r="5" spans="1:10" ht="28.5" customHeight="1" x14ac:dyDescent="0.25">
      <c r="A5" s="129" t="s">
        <v>80</v>
      </c>
      <c r="B5" s="46" t="s">
        <v>75</v>
      </c>
      <c r="C5" s="131"/>
      <c r="D5" s="114">
        <v>232</v>
      </c>
      <c r="E5" s="106" t="s">
        <v>30</v>
      </c>
      <c r="F5" s="50">
        <f t="shared" si="0"/>
        <v>0</v>
      </c>
      <c r="G5" s="99" t="s">
        <v>103</v>
      </c>
    </row>
    <row r="6" spans="1:10" ht="28.5" customHeight="1" thickBot="1" x14ac:dyDescent="0.3">
      <c r="A6" s="130"/>
      <c r="B6" s="22" t="s">
        <v>76</v>
      </c>
      <c r="C6" s="123"/>
      <c r="D6" s="114">
        <v>33.5</v>
      </c>
      <c r="E6" s="51" t="s">
        <v>30</v>
      </c>
      <c r="F6" s="49">
        <f>D6*C5</f>
        <v>0</v>
      </c>
      <c r="G6" s="100" t="s">
        <v>32</v>
      </c>
    </row>
    <row r="7" spans="1:10" ht="28.5" customHeight="1" thickBot="1" x14ac:dyDescent="0.3">
      <c r="A7" s="52" t="s">
        <v>14</v>
      </c>
      <c r="B7" s="24" t="s">
        <v>74</v>
      </c>
      <c r="C7" s="32"/>
      <c r="D7" s="26"/>
      <c r="E7" s="53"/>
      <c r="F7" s="54">
        <f>SUM(F4:F6)</f>
        <v>0</v>
      </c>
      <c r="G7" s="1"/>
    </row>
    <row r="8" spans="1:10" ht="15" thickTop="1" thickBot="1" x14ac:dyDescent="0.3"/>
    <row r="9" spans="1:10" ht="28.5" customHeight="1" x14ac:dyDescent="0.25">
      <c r="A9" s="19" t="s">
        <v>96</v>
      </c>
      <c r="B9" s="20" t="s">
        <v>48</v>
      </c>
      <c r="C9" s="96"/>
      <c r="D9" s="82">
        <v>99.78</v>
      </c>
      <c r="E9" s="74" t="s">
        <v>30</v>
      </c>
      <c r="F9" s="75">
        <f t="shared" ref="F9" si="1">D9*C9</f>
        <v>0</v>
      </c>
      <c r="G9" s="101" t="s">
        <v>103</v>
      </c>
      <c r="H9" s="39"/>
      <c r="I9" s="39"/>
      <c r="J9" s="39"/>
    </row>
    <row r="10" spans="1:10" ht="28.5" customHeight="1" thickBot="1" x14ac:dyDescent="0.3">
      <c r="A10" s="76"/>
      <c r="B10" s="79"/>
      <c r="C10" s="80"/>
      <c r="D10" s="81"/>
      <c r="E10" s="77"/>
      <c r="F10" s="78"/>
      <c r="G10" s="102" t="s">
        <v>33</v>
      </c>
      <c r="H10" s="39"/>
      <c r="I10" s="39"/>
      <c r="J10" s="39"/>
    </row>
    <row r="11" spans="1:10" ht="28.5" customHeight="1" thickBot="1" x14ac:dyDescent="0.3">
      <c r="A11" s="42" t="s">
        <v>81</v>
      </c>
      <c r="B11" s="24" t="s">
        <v>49</v>
      </c>
      <c r="C11" s="25"/>
      <c r="D11" s="26"/>
      <c r="E11" s="27"/>
      <c r="F11" s="43">
        <f>F9</f>
        <v>0</v>
      </c>
      <c r="G11" s="1"/>
    </row>
    <row r="12" spans="1:10" ht="15" thickTop="1" thickBot="1" x14ac:dyDescent="0.3"/>
    <row r="13" spans="1:10" ht="28.5" customHeight="1" x14ac:dyDescent="0.25">
      <c r="A13" s="31" t="s">
        <v>15</v>
      </c>
      <c r="B13" s="40" t="s">
        <v>50</v>
      </c>
      <c r="C13" s="95"/>
      <c r="D13" s="90">
        <v>17.201000000000001</v>
      </c>
      <c r="E13" s="41" t="s">
        <v>30</v>
      </c>
      <c r="F13" s="91">
        <f t="shared" ref="F13" si="2">D13*C13</f>
        <v>0</v>
      </c>
      <c r="G13" s="101" t="s">
        <v>31</v>
      </c>
      <c r="H13" s="39"/>
    </row>
    <row r="14" spans="1:10" ht="28.5" customHeight="1" thickBot="1" x14ac:dyDescent="0.3">
      <c r="A14" s="76"/>
      <c r="B14" s="85"/>
      <c r="C14" s="86"/>
      <c r="D14" s="87"/>
      <c r="E14" s="88"/>
      <c r="F14" s="89"/>
      <c r="G14" s="102" t="s">
        <v>33</v>
      </c>
      <c r="H14" s="39"/>
      <c r="I14" s="39"/>
      <c r="J14" s="39"/>
    </row>
    <row r="15" spans="1:10" ht="28.5" customHeight="1" thickBot="1" x14ac:dyDescent="0.3">
      <c r="A15" s="42" t="s">
        <v>16</v>
      </c>
      <c r="B15" s="24" t="s">
        <v>51</v>
      </c>
      <c r="C15" s="32"/>
      <c r="D15" s="92">
        <f>D13</f>
        <v>17.201000000000001</v>
      </c>
      <c r="E15" s="27"/>
      <c r="F15" s="43">
        <f>SUM(F13:F13)</f>
        <v>0</v>
      </c>
      <c r="G15" s="39"/>
      <c r="H15" s="39"/>
    </row>
    <row r="16" spans="1:10" ht="15" thickTop="1" thickBot="1" x14ac:dyDescent="0.3"/>
    <row r="17" spans="1:10" ht="28.5" customHeight="1" x14ac:dyDescent="0.25">
      <c r="A17" s="31" t="s">
        <v>17</v>
      </c>
      <c r="B17" s="40" t="s">
        <v>52</v>
      </c>
      <c r="C17" s="95"/>
      <c r="D17" s="90">
        <v>53.36</v>
      </c>
      <c r="E17" s="41" t="s">
        <v>30</v>
      </c>
      <c r="F17" s="91">
        <f t="shared" ref="F17" si="3">D17*C17</f>
        <v>0</v>
      </c>
      <c r="G17" s="101" t="s">
        <v>31</v>
      </c>
      <c r="H17" s="39"/>
    </row>
    <row r="18" spans="1:10" ht="28.5" customHeight="1" thickBot="1" x14ac:dyDescent="0.3">
      <c r="A18" s="76"/>
      <c r="B18" s="85"/>
      <c r="C18" s="86"/>
      <c r="D18" s="87"/>
      <c r="E18" s="88"/>
      <c r="F18" s="89"/>
      <c r="G18" s="102" t="s">
        <v>33</v>
      </c>
      <c r="H18" s="39"/>
      <c r="I18" s="39"/>
      <c r="J18" s="39"/>
    </row>
    <row r="19" spans="1:10" ht="28.5" customHeight="1" thickBot="1" x14ac:dyDescent="0.3">
      <c r="A19" s="42" t="s">
        <v>18</v>
      </c>
      <c r="B19" s="24" t="s">
        <v>55</v>
      </c>
      <c r="C19" s="32"/>
      <c r="D19" s="92">
        <f>D17</f>
        <v>53.36</v>
      </c>
      <c r="E19" s="27"/>
      <c r="F19" s="43">
        <f>SUM(F17:F17)</f>
        <v>0</v>
      </c>
      <c r="G19" s="39"/>
      <c r="H19" s="39"/>
    </row>
    <row r="20" spans="1:10" ht="15" thickTop="1" thickBot="1" x14ac:dyDescent="0.3"/>
    <row r="21" spans="1:10" ht="28.5" customHeight="1" x14ac:dyDescent="0.25">
      <c r="A21" s="31" t="s">
        <v>19</v>
      </c>
      <c r="B21" s="40" t="s">
        <v>56</v>
      </c>
      <c r="C21" s="95"/>
      <c r="D21" s="90">
        <v>168.41</v>
      </c>
      <c r="E21" s="41" t="s">
        <v>30</v>
      </c>
      <c r="F21" s="91">
        <f t="shared" ref="F21" si="4">D21*C21</f>
        <v>0</v>
      </c>
      <c r="G21" s="101" t="s">
        <v>31</v>
      </c>
      <c r="H21" s="39"/>
    </row>
    <row r="22" spans="1:10" ht="28.5" customHeight="1" thickBot="1" x14ac:dyDescent="0.3">
      <c r="A22" s="76"/>
      <c r="B22" s="85"/>
      <c r="C22" s="86"/>
      <c r="D22" s="87"/>
      <c r="E22" s="88"/>
      <c r="F22" s="89"/>
      <c r="G22" s="102" t="s">
        <v>33</v>
      </c>
      <c r="H22" s="39"/>
      <c r="I22" s="39"/>
      <c r="J22" s="39"/>
    </row>
    <row r="23" spans="1:10" ht="28.5" customHeight="1" thickBot="1" x14ac:dyDescent="0.3">
      <c r="A23" s="42" t="s">
        <v>20</v>
      </c>
      <c r="B23" s="24" t="s">
        <v>57</v>
      </c>
      <c r="C23" s="32"/>
      <c r="D23" s="92">
        <f>D21</f>
        <v>168.41</v>
      </c>
      <c r="E23" s="27"/>
      <c r="F23" s="43">
        <f>SUM(F21:F21)</f>
        <v>0</v>
      </c>
      <c r="G23" s="39"/>
      <c r="H23" s="39"/>
    </row>
    <row r="24" spans="1:10" ht="15" thickTop="1" thickBot="1" x14ac:dyDescent="0.3"/>
    <row r="25" spans="1:10" ht="28.5" customHeight="1" x14ac:dyDescent="0.25">
      <c r="A25" s="31" t="s">
        <v>21</v>
      </c>
      <c r="B25" s="40" t="s">
        <v>58</v>
      </c>
      <c r="C25" s="95"/>
      <c r="D25" s="90">
        <v>916.42</v>
      </c>
      <c r="E25" s="41" t="s">
        <v>30</v>
      </c>
      <c r="F25" s="91">
        <f t="shared" ref="F25" si="5">D25*C25</f>
        <v>0</v>
      </c>
      <c r="G25" s="101" t="s">
        <v>31</v>
      </c>
      <c r="H25" s="39"/>
    </row>
    <row r="26" spans="1:10" ht="28.5" customHeight="1" thickBot="1" x14ac:dyDescent="0.3">
      <c r="A26" s="76"/>
      <c r="B26" s="85"/>
      <c r="C26" s="86"/>
      <c r="D26" s="87"/>
      <c r="E26" s="88"/>
      <c r="F26" s="89"/>
      <c r="G26" s="102" t="s">
        <v>33</v>
      </c>
      <c r="H26" s="39"/>
      <c r="I26" s="39"/>
      <c r="J26" s="39"/>
    </row>
    <row r="27" spans="1:10" ht="28.5" customHeight="1" thickBot="1" x14ac:dyDescent="0.3">
      <c r="A27" s="42" t="s">
        <v>22</v>
      </c>
      <c r="B27" s="24" t="s">
        <v>59</v>
      </c>
      <c r="C27" s="32"/>
      <c r="D27" s="92">
        <f>D25</f>
        <v>916.42</v>
      </c>
      <c r="E27" s="27"/>
      <c r="F27" s="43">
        <f>SUM(F25:F25)</f>
        <v>0</v>
      </c>
      <c r="G27" s="39"/>
      <c r="H27" s="39"/>
    </row>
    <row r="28" spans="1:10" ht="15" thickTop="1" thickBot="1" x14ac:dyDescent="0.3"/>
    <row r="29" spans="1:10" ht="28.5" customHeight="1" x14ac:dyDescent="0.25">
      <c r="A29" s="31" t="s">
        <v>53</v>
      </c>
      <c r="B29" s="40" t="s">
        <v>61</v>
      </c>
      <c r="C29" s="122"/>
      <c r="D29" s="90">
        <v>95.72</v>
      </c>
      <c r="E29" s="41" t="s">
        <v>30</v>
      </c>
      <c r="F29" s="91">
        <f t="shared" ref="F29" si="6">D29*C29</f>
        <v>0</v>
      </c>
      <c r="G29" s="101" t="s">
        <v>31</v>
      </c>
      <c r="H29" s="39"/>
    </row>
    <row r="30" spans="1:10" ht="28.5" customHeight="1" thickBot="1" x14ac:dyDescent="0.3">
      <c r="A30" s="83" t="s">
        <v>84</v>
      </c>
      <c r="B30" s="84" t="s">
        <v>62</v>
      </c>
      <c r="C30" s="123"/>
      <c r="D30" s="93">
        <v>2.3199999999999998</v>
      </c>
      <c r="E30" s="88"/>
      <c r="F30" s="89">
        <f>D30*C29</f>
        <v>0</v>
      </c>
      <c r="G30" s="102" t="s">
        <v>33</v>
      </c>
      <c r="H30" s="39"/>
      <c r="I30" s="39"/>
      <c r="J30" s="39"/>
    </row>
    <row r="31" spans="1:10" ht="28.5" customHeight="1" thickBot="1" x14ac:dyDescent="0.3">
      <c r="A31" s="42" t="s">
        <v>54</v>
      </c>
      <c r="B31" s="24" t="s">
        <v>63</v>
      </c>
      <c r="C31" s="32"/>
      <c r="D31" s="92">
        <f>SUM(D29:D30)</f>
        <v>98.039999999999992</v>
      </c>
      <c r="E31" s="27"/>
      <c r="F31" s="43">
        <f>SUM(F29:F30)</f>
        <v>0</v>
      </c>
      <c r="G31" s="39"/>
      <c r="H31" s="39"/>
    </row>
    <row r="32" spans="1:10" ht="15" thickTop="1" thickBot="1" x14ac:dyDescent="0.3">
      <c r="G32" s="115" t="s">
        <v>90</v>
      </c>
    </row>
    <row r="33" spans="1:10" ht="35.25" customHeight="1" thickBot="1" x14ac:dyDescent="0.3">
      <c r="A33" s="47" t="s">
        <v>23</v>
      </c>
      <c r="B33" s="40" t="s">
        <v>82</v>
      </c>
      <c r="C33" s="107"/>
      <c r="D33" s="55">
        <v>12</v>
      </c>
      <c r="E33" s="56" t="s">
        <v>12</v>
      </c>
      <c r="F33" s="57">
        <f t="shared" ref="F33:F34" si="7">D33*C33</f>
        <v>0</v>
      </c>
      <c r="G33" s="101" t="s">
        <v>31</v>
      </c>
    </row>
    <row r="34" spans="1:10" ht="35.25" customHeight="1" thickBot="1" x14ac:dyDescent="0.3">
      <c r="A34" s="48" t="s">
        <v>87</v>
      </c>
      <c r="B34" s="40" t="s">
        <v>83</v>
      </c>
      <c r="C34" s="109"/>
      <c r="D34" s="110">
        <v>12</v>
      </c>
      <c r="E34" s="111" t="s">
        <v>12</v>
      </c>
      <c r="F34" s="112">
        <f t="shared" si="7"/>
        <v>0</v>
      </c>
      <c r="G34" s="102" t="s">
        <v>33</v>
      </c>
      <c r="H34" s="94"/>
    </row>
    <row r="35" spans="1:10" ht="28.5" customHeight="1" thickBot="1" x14ac:dyDescent="0.3">
      <c r="A35" s="48" t="s">
        <v>88</v>
      </c>
      <c r="B35" s="40" t="s">
        <v>92</v>
      </c>
      <c r="C35" s="122"/>
      <c r="D35" s="90">
        <v>52.24</v>
      </c>
      <c r="E35" s="41" t="s">
        <v>30</v>
      </c>
      <c r="F35" s="91">
        <f t="shared" ref="F35" si="8">D35*C35</f>
        <v>0</v>
      </c>
      <c r="G35" s="115" t="s">
        <v>91</v>
      </c>
      <c r="H35" s="39"/>
    </row>
    <row r="36" spans="1:10" ht="28.5" customHeight="1" thickBot="1" x14ac:dyDescent="0.3">
      <c r="A36" s="113" t="s">
        <v>89</v>
      </c>
      <c r="B36" s="84" t="s">
        <v>93</v>
      </c>
      <c r="C36" s="123"/>
      <c r="D36" s="93">
        <v>20</v>
      </c>
      <c r="E36" s="88"/>
      <c r="F36" s="89">
        <f>D36*C35</f>
        <v>0</v>
      </c>
      <c r="G36" s="116">
        <v>300</v>
      </c>
      <c r="H36" s="39"/>
      <c r="I36" s="39"/>
      <c r="J36" s="39"/>
    </row>
    <row r="37" spans="1:10" ht="28.5" customHeight="1" thickBot="1" x14ac:dyDescent="0.3">
      <c r="A37" s="42" t="s">
        <v>24</v>
      </c>
      <c r="B37" s="24" t="s">
        <v>64</v>
      </c>
      <c r="C37" s="32"/>
      <c r="D37" s="92">
        <f>SUM(D35:D36)</f>
        <v>72.240000000000009</v>
      </c>
      <c r="E37" s="27"/>
      <c r="F37" s="43">
        <f>SUM(F35:F36)</f>
        <v>0</v>
      </c>
      <c r="G37" s="39"/>
      <c r="H37" s="39"/>
    </row>
    <row r="38" spans="1:10" ht="15" thickTop="1" thickBot="1" x14ac:dyDescent="0.3"/>
    <row r="39" spans="1:10" ht="28.5" customHeight="1" x14ac:dyDescent="0.25">
      <c r="A39" s="31" t="s">
        <v>60</v>
      </c>
      <c r="B39" s="40" t="s">
        <v>65</v>
      </c>
      <c r="C39" s="95"/>
      <c r="D39" s="90">
        <v>314</v>
      </c>
      <c r="E39" s="41" t="s">
        <v>30</v>
      </c>
      <c r="F39" s="91">
        <f t="shared" ref="F39" si="9">D39*C39</f>
        <v>0</v>
      </c>
      <c r="G39" s="101" t="s">
        <v>31</v>
      </c>
      <c r="H39" s="39"/>
    </row>
    <row r="40" spans="1:10" ht="28.5" customHeight="1" thickBot="1" x14ac:dyDescent="0.3">
      <c r="A40" s="76"/>
      <c r="B40" s="85"/>
      <c r="C40" s="86"/>
      <c r="D40" s="87"/>
      <c r="E40" s="88"/>
      <c r="F40" s="89"/>
      <c r="G40" s="102" t="s">
        <v>33</v>
      </c>
      <c r="H40" s="39"/>
      <c r="I40" s="39"/>
      <c r="J40" s="39"/>
    </row>
    <row r="41" spans="1:10" ht="28.5" customHeight="1" thickBot="1" x14ac:dyDescent="0.3">
      <c r="A41" s="42" t="s">
        <v>85</v>
      </c>
      <c r="B41" s="24" t="s">
        <v>66</v>
      </c>
      <c r="C41" s="32"/>
      <c r="D41" s="92">
        <f>D39</f>
        <v>314</v>
      </c>
      <c r="E41" s="27"/>
      <c r="F41" s="43">
        <f>SUM(F39:F39)</f>
        <v>0</v>
      </c>
      <c r="G41" s="39"/>
      <c r="H41" s="39"/>
    </row>
    <row r="42" spans="1:10" ht="15" thickTop="1" thickBot="1" x14ac:dyDescent="0.3"/>
    <row r="43" spans="1:10" ht="28.5" customHeight="1" x14ac:dyDescent="0.25">
      <c r="A43" s="31" t="s">
        <v>25</v>
      </c>
      <c r="B43" s="40" t="s">
        <v>68</v>
      </c>
      <c r="C43" s="95"/>
      <c r="D43" s="90">
        <v>208</v>
      </c>
      <c r="E43" s="41" t="s">
        <v>30</v>
      </c>
      <c r="F43" s="91">
        <f t="shared" ref="F43" si="10">D43*C43</f>
        <v>0</v>
      </c>
      <c r="G43" s="101" t="s">
        <v>31</v>
      </c>
      <c r="H43" s="39"/>
    </row>
    <row r="44" spans="1:10" ht="28.5" customHeight="1" thickBot="1" x14ac:dyDescent="0.3">
      <c r="A44" s="76"/>
      <c r="B44" s="85"/>
      <c r="C44" s="86"/>
      <c r="D44" s="87"/>
      <c r="E44" s="88"/>
      <c r="F44" s="89"/>
      <c r="G44" s="102" t="s">
        <v>33</v>
      </c>
      <c r="H44" s="39"/>
      <c r="I44" s="39"/>
      <c r="J44" s="39"/>
    </row>
    <row r="45" spans="1:10" ht="28.5" customHeight="1" thickBot="1" x14ac:dyDescent="0.3">
      <c r="A45" s="42" t="s">
        <v>86</v>
      </c>
      <c r="B45" s="24" t="s">
        <v>67</v>
      </c>
      <c r="C45" s="32"/>
      <c r="D45" s="92">
        <f>D43</f>
        <v>208</v>
      </c>
      <c r="E45" s="27"/>
      <c r="F45" s="43">
        <f>SUM(F43:F43)</f>
        <v>0</v>
      </c>
      <c r="G45" s="39"/>
      <c r="H45" s="39"/>
    </row>
    <row r="46" spans="1:10" ht="15" thickTop="1" thickBot="1" x14ac:dyDescent="0.3"/>
    <row r="47" spans="1:10" ht="28.5" customHeight="1" x14ac:dyDescent="0.25">
      <c r="A47" s="31" t="s">
        <v>26</v>
      </c>
      <c r="B47" s="40" t="s">
        <v>70</v>
      </c>
      <c r="C47" s="95"/>
      <c r="D47" s="90">
        <v>685</v>
      </c>
      <c r="E47" s="41" t="s">
        <v>30</v>
      </c>
      <c r="F47" s="91">
        <f t="shared" ref="F47" si="11">D47*C47</f>
        <v>0</v>
      </c>
      <c r="G47" s="101" t="s">
        <v>31</v>
      </c>
      <c r="H47" s="39"/>
    </row>
    <row r="48" spans="1:10" ht="28.5" customHeight="1" thickBot="1" x14ac:dyDescent="0.3">
      <c r="A48" s="76"/>
      <c r="B48" s="85"/>
      <c r="C48" s="86"/>
      <c r="D48" s="87"/>
      <c r="E48" s="88"/>
      <c r="F48" s="89"/>
      <c r="G48" s="102" t="s">
        <v>33</v>
      </c>
      <c r="H48" s="39"/>
      <c r="I48" s="39"/>
      <c r="J48" s="39"/>
    </row>
    <row r="49" spans="1:10" ht="28.5" customHeight="1" thickBot="1" x14ac:dyDescent="0.3">
      <c r="A49" s="42" t="s">
        <v>27</v>
      </c>
      <c r="B49" s="24" t="s">
        <v>71</v>
      </c>
      <c r="C49" s="32"/>
      <c r="D49" s="92">
        <f>D47</f>
        <v>685</v>
      </c>
      <c r="E49" s="27"/>
      <c r="F49" s="43">
        <f>SUM(F47:F47)</f>
        <v>0</v>
      </c>
      <c r="G49" s="39"/>
      <c r="H49" s="39"/>
    </row>
    <row r="50" spans="1:10" ht="14.25" thickTop="1" x14ac:dyDescent="0.25"/>
    <row r="51" spans="1:10" ht="14.25" thickBot="1" x14ac:dyDescent="0.3"/>
    <row r="52" spans="1:10" ht="28.5" customHeight="1" x14ac:dyDescent="0.25">
      <c r="A52" s="31" t="s">
        <v>28</v>
      </c>
      <c r="B52" s="40" t="s">
        <v>72</v>
      </c>
      <c r="C52" s="95"/>
      <c r="D52" s="90">
        <v>1340</v>
      </c>
      <c r="E52" s="41" t="s">
        <v>30</v>
      </c>
      <c r="F52" s="91">
        <f t="shared" ref="F52" si="12">D52*C52</f>
        <v>0</v>
      </c>
      <c r="G52" s="101" t="s">
        <v>31</v>
      </c>
      <c r="H52" s="39"/>
    </row>
    <row r="53" spans="1:10" ht="28.5" customHeight="1" thickBot="1" x14ac:dyDescent="0.3">
      <c r="A53" s="76"/>
      <c r="B53" s="85"/>
      <c r="C53" s="86"/>
      <c r="D53" s="87"/>
      <c r="E53" s="88"/>
      <c r="F53" s="89"/>
      <c r="G53" s="102" t="s">
        <v>33</v>
      </c>
      <c r="H53" s="39"/>
      <c r="I53" s="39"/>
      <c r="J53" s="39"/>
    </row>
    <row r="54" spans="1:10" ht="28.5" customHeight="1" thickBot="1" x14ac:dyDescent="0.3">
      <c r="A54" s="42" t="s">
        <v>29</v>
      </c>
      <c r="B54" s="24" t="s">
        <v>73</v>
      </c>
      <c r="C54" s="32"/>
      <c r="D54" s="92">
        <f>D52</f>
        <v>1340</v>
      </c>
      <c r="E54" s="27"/>
      <c r="F54" s="43">
        <f>SUM(F52:F52)</f>
        <v>0</v>
      </c>
      <c r="G54" s="39"/>
      <c r="H54" s="39"/>
    </row>
    <row r="55" spans="1:10" ht="15" thickTop="1" thickBot="1" x14ac:dyDescent="0.3"/>
    <row r="56" spans="1:10" ht="29.25" thickBot="1" x14ac:dyDescent="0.3">
      <c r="E56" s="44" t="s">
        <v>69</v>
      </c>
      <c r="F56" s="45">
        <f>F11+F15+F19+F23+F27+F31+F37+F41+F45+F49+F54</f>
        <v>0</v>
      </c>
    </row>
    <row r="57" spans="1:10" ht="14.25" thickTop="1" x14ac:dyDescent="0.25"/>
    <row r="58" spans="1:10" x14ac:dyDescent="0.25">
      <c r="A58" s="64"/>
      <c r="B58" s="65" t="s">
        <v>36</v>
      </c>
      <c r="C58" s="66"/>
      <c r="D58" s="66"/>
      <c r="E58" s="66"/>
      <c r="F58" s="66"/>
      <c r="G58" s="67"/>
    </row>
    <row r="59" spans="1:10" x14ac:dyDescent="0.25">
      <c r="A59" s="61" t="s">
        <v>35</v>
      </c>
      <c r="B59" s="132" t="s">
        <v>37</v>
      </c>
      <c r="C59" s="132"/>
      <c r="D59" s="132"/>
      <c r="E59" s="132"/>
      <c r="F59" s="132"/>
      <c r="G59" s="133"/>
    </row>
    <row r="60" spans="1:10" ht="14.25" x14ac:dyDescent="0.25">
      <c r="A60" s="68" t="s">
        <v>38</v>
      </c>
      <c r="B60" s="134" t="s">
        <v>39</v>
      </c>
      <c r="C60" s="135"/>
      <c r="D60" s="135"/>
      <c r="E60" s="135"/>
      <c r="F60" s="135"/>
      <c r="G60" s="136"/>
    </row>
    <row r="61" spans="1:10" ht="52.5" customHeight="1" x14ac:dyDescent="0.25">
      <c r="A61" s="62">
        <v>1</v>
      </c>
      <c r="B61" s="137" t="s">
        <v>40</v>
      </c>
      <c r="C61" s="138"/>
      <c r="D61" s="138"/>
      <c r="E61" s="138"/>
      <c r="F61" s="138"/>
      <c r="G61" s="139"/>
    </row>
    <row r="62" spans="1:10" ht="24" customHeight="1" x14ac:dyDescent="0.25">
      <c r="A62" s="62">
        <v>2</v>
      </c>
      <c r="B62" s="140" t="s">
        <v>41</v>
      </c>
      <c r="C62" s="141"/>
      <c r="D62" s="141"/>
      <c r="E62" s="141"/>
      <c r="F62" s="141"/>
      <c r="G62" s="142"/>
    </row>
    <row r="63" spans="1:10" ht="14.25" x14ac:dyDescent="0.25">
      <c r="A63" s="62">
        <v>3</v>
      </c>
      <c r="B63" s="143" t="s">
        <v>77</v>
      </c>
      <c r="C63" s="144"/>
      <c r="D63" s="144"/>
      <c r="E63" s="144"/>
      <c r="F63" s="144"/>
      <c r="G63" s="145"/>
    </row>
    <row r="64" spans="1:10" ht="14.25" x14ac:dyDescent="0.25">
      <c r="A64" s="62">
        <v>4</v>
      </c>
      <c r="B64" s="134" t="s">
        <v>42</v>
      </c>
      <c r="C64" s="135"/>
      <c r="D64" s="135"/>
      <c r="E64" s="135"/>
      <c r="F64" s="135"/>
      <c r="G64" s="136"/>
    </row>
    <row r="65" spans="1:7" ht="14.25" x14ac:dyDescent="0.25">
      <c r="A65" s="62">
        <v>5</v>
      </c>
      <c r="B65" s="134" t="s">
        <v>94</v>
      </c>
      <c r="C65" s="135"/>
      <c r="D65" s="135"/>
      <c r="E65" s="135"/>
      <c r="F65" s="135"/>
      <c r="G65" s="136"/>
    </row>
    <row r="66" spans="1:7" ht="14.25" x14ac:dyDescent="0.25">
      <c r="A66" s="59"/>
      <c r="B66" s="58"/>
      <c r="C66" s="63"/>
      <c r="D66" s="63"/>
      <c r="E66" s="63"/>
      <c r="F66" s="63"/>
      <c r="G66" s="69"/>
    </row>
    <row r="67" spans="1:7" ht="14.25" x14ac:dyDescent="0.25">
      <c r="A67" s="59"/>
      <c r="B67" s="147" t="s">
        <v>43</v>
      </c>
      <c r="C67" s="147"/>
      <c r="D67" s="147"/>
      <c r="E67" s="147"/>
      <c r="F67" s="63"/>
      <c r="G67" s="69"/>
    </row>
    <row r="68" spans="1:7" ht="14.25" x14ac:dyDescent="0.25">
      <c r="A68" s="59"/>
      <c r="B68" s="70" t="s">
        <v>44</v>
      </c>
      <c r="C68" s="148"/>
      <c r="D68" s="148"/>
      <c r="E68" s="148"/>
      <c r="F68" s="63"/>
      <c r="G68" s="69"/>
    </row>
    <row r="69" spans="1:7" ht="14.25" x14ac:dyDescent="0.25">
      <c r="A69" s="59"/>
      <c r="B69" s="70" t="s">
        <v>45</v>
      </c>
      <c r="C69" s="148"/>
      <c r="D69" s="148"/>
      <c r="E69" s="148"/>
      <c r="F69" s="63"/>
      <c r="G69" s="69"/>
    </row>
    <row r="70" spans="1:7" ht="14.25" x14ac:dyDescent="0.25">
      <c r="A70" s="59"/>
      <c r="B70" s="70" t="s">
        <v>46</v>
      </c>
      <c r="C70" s="148"/>
      <c r="D70" s="148"/>
      <c r="E70" s="148"/>
      <c r="F70" s="63"/>
      <c r="G70" s="69"/>
    </row>
    <row r="71" spans="1:7" ht="48" customHeight="1" thickBot="1" x14ac:dyDescent="0.3">
      <c r="A71" s="60"/>
      <c r="B71" s="71" t="s">
        <v>47</v>
      </c>
      <c r="C71" s="146"/>
      <c r="D71" s="146"/>
      <c r="E71" s="146"/>
      <c r="F71" s="72"/>
      <c r="G71" s="73"/>
    </row>
    <row r="72" spans="1:7" ht="48" customHeight="1" x14ac:dyDescent="0.25"/>
  </sheetData>
  <mergeCells count="20">
    <mergeCell ref="C71:E71"/>
    <mergeCell ref="B64:G64"/>
    <mergeCell ref="B67:E67"/>
    <mergeCell ref="C68:E68"/>
    <mergeCell ref="C69:E69"/>
    <mergeCell ref="C70:E70"/>
    <mergeCell ref="B65:G65"/>
    <mergeCell ref="B59:G59"/>
    <mergeCell ref="B60:G60"/>
    <mergeCell ref="B61:G61"/>
    <mergeCell ref="B62:G62"/>
    <mergeCell ref="B63:G63"/>
    <mergeCell ref="C29:C30"/>
    <mergeCell ref="C35:C36"/>
    <mergeCell ref="G2:G3"/>
    <mergeCell ref="A1:B1"/>
    <mergeCell ref="A2:B2"/>
    <mergeCell ref="C2:F2"/>
    <mergeCell ref="A5:A6"/>
    <mergeCell ref="C5:C6"/>
  </mergeCells>
  <phoneticPr fontId="14" type="noConversion"/>
  <conditionalFormatting sqref="C40">
    <cfRule type="cellIs" dxfId="2" priority="3" operator="greaterThan">
      <formula>300</formula>
    </cfRule>
  </conditionalFormatting>
  <conditionalFormatting sqref="C35:C36">
    <cfRule type="cellIs" dxfId="1" priority="1" operator="greaterThan">
      <formula>301</formula>
    </cfRule>
    <cfRule type="cellIs" dxfId="0" priority="2" operator="greaterThan">
      <formula>300</formula>
    </cfRule>
  </conditionalFormatting>
  <dataValidations count="1">
    <dataValidation operator="lessThanOrEqual" allowBlank="1" showInputMessage="1" showErrorMessage="1" sqref="B59:B63 G36" xr:uid="{6A61DE85-562F-4D12-9D6E-7B3AA147FB3E}"/>
  </dataValidations>
  <pageMargins left="1" right="1" top="1" bottom="1" header="0.5" footer="0.5"/>
  <pageSetup paperSize="9" scale="64" fitToHeight="0" orientation="landscape" horizontalDpi="4294967293" verticalDpi="4294967293" r:id="rId1"/>
  <headerFooter>
    <oddHeader>&amp;L&amp;F&amp;R&amp;A</oddHeader>
    <oddFooter>&amp;RVoor akkoord inschrijver: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2" ma:contentTypeDescription="Een nieuw document maken." ma:contentTypeScope="" ma:versionID="6c21bbd07498fa6b073756072b61c35f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977af90baf2af4499d716b0362f97eca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77e2b43-37d4-4532-953b-53983e0992e2">
      <UserInfo>
        <DisplayName>Ingrid Bruijgom</DisplayName>
        <AccountId>29</AccountId>
        <AccountType/>
      </UserInfo>
      <UserInfo>
        <DisplayName>Rene Janssen</DisplayName>
        <AccountId>27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3CC8FF-4A7B-4714-A213-881CB6D822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581F41-D3B7-4498-B5AD-07AA6C96F7FF}">
  <ds:schemaRefs>
    <ds:schemaRef ds:uri="http://schemas.microsoft.com/office/2006/metadata/properties"/>
    <ds:schemaRef ds:uri="http://schemas.microsoft.com/office/infopath/2007/PartnerControls"/>
    <ds:schemaRef ds:uri="b77e2b43-37d4-4532-953b-53983e0992e2"/>
  </ds:schemaRefs>
</ds:datastoreItem>
</file>

<file path=customXml/itemProps3.xml><?xml version="1.0" encoding="utf-8"?>
<ds:datastoreItem xmlns:ds="http://schemas.openxmlformats.org/officeDocument/2006/customXml" ds:itemID="{02D0C95F-94DB-479C-A718-E75418DB6E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Voorblad</vt:lpstr>
      <vt:lpstr>1. Inschrijfprijs</vt:lpstr>
      <vt:lpstr>2. Prijs Perceel 2</vt:lpstr>
      <vt:lpstr>'1. Inschrijfprijs'!Afdrukbereik</vt:lpstr>
      <vt:lpstr>'2. Prijs Perceel 2'!Afdrukbereik</vt:lpstr>
      <vt:lpstr>Voorblad!Afdrukbereik</vt:lpstr>
    </vt:vector>
  </TitlesOfParts>
  <Company>CloudedHosting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Lubbers</dc:creator>
  <cp:lastModifiedBy>Paping, Willemiek</cp:lastModifiedBy>
  <cp:lastPrinted>2020-03-20T16:21:20Z</cp:lastPrinted>
  <dcterms:created xsi:type="dcterms:W3CDTF">2018-09-20T14:20:15Z</dcterms:created>
  <dcterms:modified xsi:type="dcterms:W3CDTF">2021-01-28T10:25:06Z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4815800</vt:r8>
  </property>
</Properties>
</file>