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sc.syntrophos.nl\SSC\home$\marijnis\Desktop\"/>
    </mc:Choice>
  </mc:AlternateContent>
  <bookViews>
    <workbookView xWindow="0" yWindow="495" windowWidth="38400" windowHeight="19665"/>
  </bookViews>
  <sheets>
    <sheet name="Blad1" sheetId="1" r:id="rId1"/>
  </sheets>
  <definedNames>
    <definedName name="_xlnm.Print_Area" localSheetId="0">Blad1!$A$1:$H$68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2" i="1"/>
  <c r="G31" i="1"/>
  <c r="G30" i="1"/>
  <c r="G29" i="1"/>
  <c r="G27" i="1"/>
  <c r="G26" i="1"/>
  <c r="G25" i="1"/>
  <c r="G24" i="1"/>
  <c r="G22" i="1"/>
  <c r="G21" i="1"/>
  <c r="G20" i="1"/>
  <c r="G19" i="1"/>
  <c r="G18" i="1"/>
  <c r="G17" i="1"/>
  <c r="G16" i="1"/>
  <c r="G14" i="1"/>
  <c r="G13" i="1"/>
  <c r="G11" i="1"/>
  <c r="G10" i="1"/>
  <c r="G9" i="1"/>
  <c r="G8" i="1"/>
  <c r="G34" i="1" l="1"/>
  <c r="G41" i="1"/>
  <c r="G43" i="1" l="1"/>
</calcChain>
</file>

<file path=xl/sharedStrings.xml><?xml version="1.0" encoding="utf-8"?>
<sst xmlns="http://schemas.openxmlformats.org/spreadsheetml/2006/main" count="67" uniqueCount="64">
  <si>
    <t>Betalingsverkeer (bankdiensten) gemeente Nissewaard</t>
  </si>
  <si>
    <t>CZINK20-01-001</t>
  </si>
  <si>
    <t>TARIFERING</t>
  </si>
  <si>
    <t>Kosten</t>
  </si>
  <si>
    <t>Onderwerp</t>
  </si>
  <si>
    <t>Totaal</t>
  </si>
  <si>
    <t>Frequentie jaarlijks / maand / 4 wekelijks</t>
  </si>
  <si>
    <t>Prijs per eenheid</t>
  </si>
  <si>
    <t>Totale kosten per jaar</t>
  </si>
  <si>
    <t>Algemeen</t>
  </si>
  <si>
    <t>Informatiekosten</t>
  </si>
  <si>
    <t>Abonnement Electronic Banking systeem gemeente Nissewaard</t>
  </si>
  <si>
    <t>Aantal unieke gebruikers Electronic Banking systeem</t>
  </si>
  <si>
    <t>Kosten voor het aanhouden van 7 rekeningen</t>
  </si>
  <si>
    <t>Geld betalen</t>
  </si>
  <si>
    <t>Betalingen in batches</t>
  </si>
  <si>
    <t>Overboekingen</t>
  </si>
  <si>
    <t>Geld ontvangen</t>
  </si>
  <si>
    <t>Binnenkomende transacties</t>
  </si>
  <si>
    <t>Ideal ontvangsten transacties</t>
  </si>
  <si>
    <t>Batchbijschrijving</t>
  </si>
  <si>
    <t>Abonnement pinautomaten</t>
  </si>
  <si>
    <t>Pintransacties</t>
  </si>
  <si>
    <t>Storno's</t>
  </si>
  <si>
    <t>Incassotransacties</t>
  </si>
  <si>
    <t>Cashpooling</t>
  </si>
  <si>
    <t>Schatkistbankieren gemeente Nissewaard</t>
  </si>
  <si>
    <t>Abonnement cashpooling</t>
  </si>
  <si>
    <t>Zero balancing voor 7 rekeningen</t>
  </si>
  <si>
    <t>Abonnement saldocompensatie voor 7 rekeningen</t>
  </si>
  <si>
    <t>Overige kosten</t>
  </si>
  <si>
    <t>Bankpassen Electronic Banking systeem</t>
  </si>
  <si>
    <t>1 vreemde valuta rekening</t>
  </si>
  <si>
    <t>Kosten wereldbetaling</t>
  </si>
  <si>
    <t>Abonnement Equens</t>
  </si>
  <si>
    <t>Totale kosten tarifering per jaar (betreft het gunningscriterium "PRIJS")</t>
  </si>
  <si>
    <t>RENTECONDITIES</t>
  </si>
  <si>
    <t>Rente</t>
  </si>
  <si>
    <t>Rekenvolume gemiddelde saldo per maand / per jaar</t>
  </si>
  <si>
    <t xml:space="preserve">Eenheid </t>
  </si>
  <si>
    <t>Totaal per jaar</t>
  </si>
  <si>
    <t>Creditrente cashpool</t>
  </si>
  <si>
    <t>Basispunten</t>
  </si>
  <si>
    <t>Debitrente cashpool</t>
  </si>
  <si>
    <t>Totale kosten rentecondities per jaar</t>
  </si>
  <si>
    <t>Totale jaarlijkse kosten betaalverkeer (Tarifering + Rentecondities)</t>
  </si>
  <si>
    <t>Toelichting inschrijfformulier</t>
  </si>
  <si>
    <t>* Genoemde aantallen zijn gebaseerd op 2020;</t>
  </si>
  <si>
    <t>* De aantallen zijn indicatief en er is voor de Aanbestedende dienst op geen enkele wijze sprake van een afnameverplichting;</t>
  </si>
  <si>
    <t>* Alleen de gele velden dienen ingevuld te worden;</t>
  </si>
  <si>
    <t>* Het inschrijfformulier mag niet aangepast worden, enkel op aanwijzing van de Aanbestedende dienst;</t>
  </si>
  <si>
    <t>* Bij de onderdelen creditrente en debitrente cashpool is gebruik gemaakt van fictieve bedragen om te komen tot een totaal.</t>
  </si>
  <si>
    <t>* Door ondertekening van het Inschrijfformulier verklaart Inschrijver dat hij de gevraagde diensten kan leveren conform de aanbestedingsdocumenten voor de afgegeven tarieven / prijzen in dit Inschrijfformulier;</t>
  </si>
  <si>
    <t>* De tarieven zijn exclusief BTW, maar inclusief alle eventueel bijkomende kosten.</t>
  </si>
  <si>
    <t>ONDERTEKENING</t>
  </si>
  <si>
    <t>Plaats</t>
  </si>
  <si>
    <t>Datum</t>
  </si>
  <si>
    <t>Naam organisatie</t>
  </si>
  <si>
    <t>Naam Rechtsgeldig tekenbevoegde</t>
  </si>
  <si>
    <t>Handtekening rechtsgeldig tekenbevoegde</t>
  </si>
  <si>
    <t>Welke opslag (+) / afslag (-) in basispunten hanteert u ten opzichte van de ESTER in act / 360?</t>
  </si>
  <si>
    <t>GEWIJZIGDE BIJLAGE B INSCHRIJFFORMULIER 12-04-2021 (indienen bij inschrijving)</t>
  </si>
  <si>
    <t>hiermee vervallen alle voorgaande gepubliceerde inschrijffomulieren</t>
  </si>
  <si>
    <t>Welke opslag (+) / afslag (-) in basispunten hanteert u ten opzichte van de EURIBOR in act / 360?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</si>
</sst>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\ * #,##0.00_);_(&quot;€&quot;\ * \(#,##0.00\);_(&quot;€&quot;\ 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3" borderId="5" xfId="1" applyFont="1" applyFill="1" applyBorder="1" applyAlignment="1" applyProtection="1">
      <alignment vertical="center"/>
      <protection locked="0"/>
    </xf>
    <xf numFmtId="164" fontId="3" fillId="0" borderId="5" xfId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3" fillId="3" borderId="6" xfId="1" applyFont="1" applyFill="1" applyBorder="1" applyAlignment="1" applyProtection="1">
      <alignment vertical="center"/>
      <protection locked="0"/>
    </xf>
    <xf numFmtId="164" fontId="3" fillId="0" borderId="6" xfId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3" borderId="7" xfId="1" applyFont="1" applyFill="1" applyBorder="1" applyAlignment="1" applyProtection="1">
      <alignment vertical="center"/>
      <protection locked="0"/>
    </xf>
    <xf numFmtId="164" fontId="3" fillId="0" borderId="7" xfId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/>
    </xf>
    <xf numFmtId="0" fontId="7" fillId="2" borderId="9" xfId="0" applyFont="1" applyFill="1" applyBorder="1"/>
    <xf numFmtId="3" fontId="7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3" fillId="2" borderId="9" xfId="1" applyFont="1" applyFill="1" applyBorder="1"/>
    <xf numFmtId="164" fontId="3" fillId="2" borderId="10" xfId="1" applyFont="1" applyFill="1" applyBorder="1" applyAlignment="1">
      <alignment horizontal="center"/>
    </xf>
    <xf numFmtId="0" fontId="7" fillId="0" borderId="12" xfId="0" applyFont="1" applyBorder="1"/>
    <xf numFmtId="3" fontId="7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3" borderId="12" xfId="1" applyFont="1" applyFill="1" applyBorder="1" applyProtection="1">
      <protection locked="0"/>
    </xf>
    <xf numFmtId="164" fontId="3" fillId="0" borderId="13" xfId="1" applyFont="1" applyBorder="1" applyAlignment="1">
      <alignment horizontal="center"/>
    </xf>
    <xf numFmtId="0" fontId="7" fillId="0" borderId="15" xfId="0" applyFont="1" applyBorder="1"/>
    <xf numFmtId="3" fontId="7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3" borderId="15" xfId="1" applyFont="1" applyFill="1" applyBorder="1" applyProtection="1">
      <protection locked="0"/>
    </xf>
    <xf numFmtId="164" fontId="3" fillId="0" borderId="16" xfId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1" applyFont="1" applyFill="1" applyBorder="1"/>
    <xf numFmtId="164" fontId="3" fillId="2" borderId="17" xfId="1" applyFont="1" applyFill="1" applyBorder="1" applyAlignment="1">
      <alignment horizontal="center"/>
    </xf>
    <xf numFmtId="0" fontId="7" fillId="0" borderId="6" xfId="0" applyFont="1" applyBorder="1"/>
    <xf numFmtId="3" fontId="7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6" xfId="1" applyFont="1" applyFill="1" applyBorder="1" applyProtection="1">
      <protection locked="0"/>
    </xf>
    <xf numFmtId="164" fontId="3" fillId="0" borderId="19" xfId="1" applyFont="1" applyBorder="1" applyAlignment="1">
      <alignment horizontal="center"/>
    </xf>
    <xf numFmtId="0" fontId="3" fillId="2" borderId="0" xfId="0" applyFont="1" applyFill="1"/>
    <xf numFmtId="164" fontId="3" fillId="4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Font="1" applyFill="1" applyBorder="1" applyAlignment="1">
      <alignment horizontal="center" vertical="center"/>
    </xf>
    <xf numFmtId="2" fontId="3" fillId="3" borderId="6" xfId="1" applyNumberFormat="1" applyFont="1" applyFill="1" applyBorder="1" applyAlignment="1" applyProtection="1">
      <alignment vertical="center"/>
      <protection locked="0"/>
    </xf>
    <xf numFmtId="164" fontId="3" fillId="5" borderId="3" xfId="0" applyNumberFormat="1" applyFont="1" applyFill="1" applyBorder="1" applyAlignment="1">
      <alignment vertical="center"/>
    </xf>
    <xf numFmtId="0" fontId="5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4" xfId="0" applyFont="1" applyBorder="1"/>
    <xf numFmtId="0" fontId="3" fillId="0" borderId="17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3" fillId="0" borderId="19" xfId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3" fillId="0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3" fillId="3" borderId="15" xfId="1" applyNumberFormat="1" applyFont="1" applyFill="1" applyBorder="1" applyAlignment="1" applyProtection="1">
      <alignment vertical="center"/>
      <protection locked="0"/>
    </xf>
    <xf numFmtId="164" fontId="3" fillId="0" borderId="16" xfId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5"/>
  <sheetViews>
    <sheetView tabSelected="1" view="pageBreakPreview" zoomScale="120" zoomScaleNormal="130" zoomScaleSheetLayoutView="120" workbookViewId="0">
      <selection activeCell="F10" sqref="F10"/>
    </sheetView>
  </sheetViews>
  <sheetFormatPr defaultColWidth="10.875" defaultRowHeight="12.75" x14ac:dyDescent="0.2"/>
  <cols>
    <col min="1" max="1" width="3.625" style="2" customWidth="1"/>
    <col min="2" max="2" width="22.875" style="2" customWidth="1"/>
    <col min="3" max="3" width="81.125" style="2" customWidth="1"/>
    <col min="4" max="4" width="16.625" style="2" bestFit="1" customWidth="1"/>
    <col min="5" max="5" width="18.625" style="2" customWidth="1"/>
    <col min="6" max="6" width="15.875" style="2" customWidth="1"/>
    <col min="7" max="7" width="20.5" style="2" customWidth="1"/>
    <col min="8" max="8" width="5.5" style="2" customWidth="1"/>
    <col min="9" max="16384" width="10.875" style="2"/>
  </cols>
  <sheetData>
    <row r="1" spans="2:7" ht="15" x14ac:dyDescent="0.25">
      <c r="B1" s="1" t="s">
        <v>61</v>
      </c>
    </row>
    <row r="2" spans="2:7" ht="15" x14ac:dyDescent="0.25">
      <c r="B2" s="1" t="s">
        <v>62</v>
      </c>
    </row>
    <row r="3" spans="2:7" ht="15" x14ac:dyDescent="0.25">
      <c r="B3" s="3" t="s">
        <v>0</v>
      </c>
    </row>
    <row r="4" spans="2:7" ht="15" x14ac:dyDescent="0.25">
      <c r="B4" s="3" t="s">
        <v>1</v>
      </c>
    </row>
    <row r="6" spans="2:7" ht="13.5" thickBot="1" x14ac:dyDescent="0.25">
      <c r="B6" s="4" t="s">
        <v>2</v>
      </c>
    </row>
    <row r="7" spans="2:7" ht="26.25" thickBot="1" x14ac:dyDescent="0.25">
      <c r="B7" s="5" t="s">
        <v>3</v>
      </c>
      <c r="C7" s="6" t="s">
        <v>4</v>
      </c>
      <c r="D7" s="7" t="s">
        <v>5</v>
      </c>
      <c r="E7" s="8" t="s">
        <v>6</v>
      </c>
      <c r="F7" s="9" t="s">
        <v>7</v>
      </c>
      <c r="G7" s="10" t="s">
        <v>8</v>
      </c>
    </row>
    <row r="8" spans="2:7" x14ac:dyDescent="0.2">
      <c r="B8" s="87" t="s">
        <v>9</v>
      </c>
      <c r="C8" s="11" t="s">
        <v>10</v>
      </c>
      <c r="D8" s="12">
        <v>75000</v>
      </c>
      <c r="E8" s="13">
        <v>1</v>
      </c>
      <c r="F8" s="14">
        <v>0</v>
      </c>
      <c r="G8" s="15">
        <f>D8*E8*F8</f>
        <v>0</v>
      </c>
    </row>
    <row r="9" spans="2:7" x14ac:dyDescent="0.2">
      <c r="B9" s="87"/>
      <c r="C9" s="16" t="s">
        <v>11</v>
      </c>
      <c r="D9" s="17">
        <v>1</v>
      </c>
      <c r="E9" s="17">
        <v>12</v>
      </c>
      <c r="F9" s="18">
        <v>0</v>
      </c>
      <c r="G9" s="19">
        <f>D9*E9*F9</f>
        <v>0</v>
      </c>
    </row>
    <row r="10" spans="2:7" x14ac:dyDescent="0.2">
      <c r="B10" s="87"/>
      <c r="C10" s="16" t="s">
        <v>12</v>
      </c>
      <c r="D10" s="20">
        <v>40</v>
      </c>
      <c r="E10" s="17">
        <v>12</v>
      </c>
      <c r="F10" s="18">
        <v>0</v>
      </c>
      <c r="G10" s="19">
        <f>D10*E10*F10</f>
        <v>0</v>
      </c>
    </row>
    <row r="11" spans="2:7" ht="13.5" thickBot="1" x14ac:dyDescent="0.25">
      <c r="B11" s="87"/>
      <c r="C11" s="21" t="s">
        <v>13</v>
      </c>
      <c r="D11" s="22">
        <v>7</v>
      </c>
      <c r="E11" s="23">
        <v>12</v>
      </c>
      <c r="F11" s="24">
        <v>0</v>
      </c>
      <c r="G11" s="25">
        <f>D11*E11*F11</f>
        <v>0</v>
      </c>
    </row>
    <row r="12" spans="2:7" ht="13.5" thickBot="1" x14ac:dyDescent="0.25">
      <c r="B12" s="26"/>
      <c r="C12" s="27"/>
      <c r="D12" s="28"/>
      <c r="E12" s="29"/>
      <c r="F12" s="30"/>
      <c r="G12" s="31"/>
    </row>
    <row r="13" spans="2:7" x14ac:dyDescent="0.2">
      <c r="B13" s="88" t="s">
        <v>14</v>
      </c>
      <c r="C13" s="32" t="s">
        <v>15</v>
      </c>
      <c r="D13" s="33">
        <v>2500</v>
      </c>
      <c r="E13" s="34">
        <v>1</v>
      </c>
      <c r="F13" s="35">
        <v>0</v>
      </c>
      <c r="G13" s="36">
        <f>D13*E13*F13</f>
        <v>0</v>
      </c>
    </row>
    <row r="14" spans="2:7" ht="13.5" thickBot="1" x14ac:dyDescent="0.25">
      <c r="B14" s="89"/>
      <c r="C14" s="37" t="s">
        <v>16</v>
      </c>
      <c r="D14" s="38">
        <v>150000</v>
      </c>
      <c r="E14" s="39">
        <v>1</v>
      </c>
      <c r="F14" s="40">
        <v>0</v>
      </c>
      <c r="G14" s="41">
        <f>D14*E14*F14</f>
        <v>0</v>
      </c>
    </row>
    <row r="15" spans="2:7" ht="13.5" thickBot="1" x14ac:dyDescent="0.25">
      <c r="B15" s="42"/>
      <c r="C15" s="43"/>
      <c r="D15" s="44"/>
      <c r="E15" s="45"/>
      <c r="F15" s="46"/>
      <c r="G15" s="47"/>
    </row>
    <row r="16" spans="2:7" x14ac:dyDescent="0.2">
      <c r="B16" s="88" t="s">
        <v>17</v>
      </c>
      <c r="C16" s="32" t="s">
        <v>18</v>
      </c>
      <c r="D16" s="33">
        <v>50000</v>
      </c>
      <c r="E16" s="34">
        <v>1</v>
      </c>
      <c r="F16" s="35">
        <v>0</v>
      </c>
      <c r="G16" s="36">
        <f t="shared" ref="G16:G22" si="0">D16*E16*F16</f>
        <v>0</v>
      </c>
    </row>
    <row r="17" spans="2:7" x14ac:dyDescent="0.2">
      <c r="B17" s="90"/>
      <c r="C17" s="48" t="s">
        <v>19</v>
      </c>
      <c r="D17" s="49">
        <v>10000</v>
      </c>
      <c r="E17" s="50">
        <v>1</v>
      </c>
      <c r="F17" s="51">
        <v>0</v>
      </c>
      <c r="G17" s="52">
        <f t="shared" si="0"/>
        <v>0</v>
      </c>
    </row>
    <row r="18" spans="2:7" x14ac:dyDescent="0.2">
      <c r="B18" s="90"/>
      <c r="C18" s="48" t="s">
        <v>20</v>
      </c>
      <c r="D18" s="49">
        <v>5000</v>
      </c>
      <c r="E18" s="50">
        <v>1</v>
      </c>
      <c r="F18" s="51">
        <v>0</v>
      </c>
      <c r="G18" s="52">
        <f t="shared" si="0"/>
        <v>0</v>
      </c>
    </row>
    <row r="19" spans="2:7" x14ac:dyDescent="0.2">
      <c r="B19" s="90"/>
      <c r="C19" s="48" t="s">
        <v>21</v>
      </c>
      <c r="D19" s="49">
        <v>500</v>
      </c>
      <c r="E19" s="50">
        <v>1</v>
      </c>
      <c r="F19" s="51">
        <v>0</v>
      </c>
      <c r="G19" s="52">
        <f t="shared" si="0"/>
        <v>0</v>
      </c>
    </row>
    <row r="20" spans="2:7" x14ac:dyDescent="0.2">
      <c r="B20" s="90"/>
      <c r="C20" s="48" t="s">
        <v>22</v>
      </c>
      <c r="D20" s="49">
        <v>250000</v>
      </c>
      <c r="E20" s="50">
        <v>1</v>
      </c>
      <c r="F20" s="51">
        <v>0</v>
      </c>
      <c r="G20" s="52">
        <f t="shared" si="0"/>
        <v>0</v>
      </c>
    </row>
    <row r="21" spans="2:7" x14ac:dyDescent="0.2">
      <c r="B21" s="90"/>
      <c r="C21" s="48" t="s">
        <v>23</v>
      </c>
      <c r="D21" s="49">
        <v>2500</v>
      </c>
      <c r="E21" s="50">
        <v>1</v>
      </c>
      <c r="F21" s="51">
        <v>0</v>
      </c>
      <c r="G21" s="52">
        <f t="shared" si="0"/>
        <v>0</v>
      </c>
    </row>
    <row r="22" spans="2:7" ht="13.5" thickBot="1" x14ac:dyDescent="0.25">
      <c r="B22" s="89"/>
      <c r="C22" s="37" t="s">
        <v>24</v>
      </c>
      <c r="D22" s="38">
        <v>300000</v>
      </c>
      <c r="E22" s="39">
        <v>1</v>
      </c>
      <c r="F22" s="40">
        <v>0</v>
      </c>
      <c r="G22" s="41">
        <f t="shared" si="0"/>
        <v>0</v>
      </c>
    </row>
    <row r="23" spans="2:7" ht="13.5" thickBot="1" x14ac:dyDescent="0.25">
      <c r="B23" s="42"/>
      <c r="C23" s="43"/>
      <c r="D23" s="44"/>
      <c r="E23" s="45"/>
      <c r="F23" s="46"/>
      <c r="G23" s="47"/>
    </row>
    <row r="24" spans="2:7" x14ac:dyDescent="0.2">
      <c r="B24" s="88" t="s">
        <v>25</v>
      </c>
      <c r="C24" s="32" t="s">
        <v>26</v>
      </c>
      <c r="D24" s="33">
        <v>1</v>
      </c>
      <c r="E24" s="34">
        <v>12</v>
      </c>
      <c r="F24" s="35">
        <v>0</v>
      </c>
      <c r="G24" s="36">
        <f>D24*E24*F24</f>
        <v>0</v>
      </c>
    </row>
    <row r="25" spans="2:7" x14ac:dyDescent="0.2">
      <c r="B25" s="90"/>
      <c r="C25" s="48" t="s">
        <v>27</v>
      </c>
      <c r="D25" s="49">
        <v>6</v>
      </c>
      <c r="E25" s="50">
        <v>13</v>
      </c>
      <c r="F25" s="51">
        <v>0</v>
      </c>
      <c r="G25" s="52">
        <f>D25*E25*F25</f>
        <v>0</v>
      </c>
    </row>
    <row r="26" spans="2:7" x14ac:dyDescent="0.2">
      <c r="B26" s="90"/>
      <c r="C26" s="48" t="s">
        <v>28</v>
      </c>
      <c r="D26" s="49">
        <v>7</v>
      </c>
      <c r="E26" s="50">
        <v>12</v>
      </c>
      <c r="F26" s="51">
        <v>0</v>
      </c>
      <c r="G26" s="52">
        <f>D26*E26*F26</f>
        <v>0</v>
      </c>
    </row>
    <row r="27" spans="2:7" ht="13.5" thickBot="1" x14ac:dyDescent="0.25">
      <c r="B27" s="89"/>
      <c r="C27" s="37" t="s">
        <v>29</v>
      </c>
      <c r="D27" s="38">
        <v>7</v>
      </c>
      <c r="E27" s="39">
        <v>12</v>
      </c>
      <c r="F27" s="40">
        <v>0</v>
      </c>
      <c r="G27" s="41">
        <f>D27*E27*F27</f>
        <v>0</v>
      </c>
    </row>
    <row r="28" spans="2:7" ht="13.5" thickBot="1" x14ac:dyDescent="0.25">
      <c r="B28" s="42"/>
      <c r="C28" s="53"/>
      <c r="D28" s="45"/>
      <c r="E28" s="45"/>
      <c r="F28" s="46"/>
      <c r="G28" s="47"/>
    </row>
    <row r="29" spans="2:7" x14ac:dyDescent="0.2">
      <c r="B29" s="88" t="s">
        <v>30</v>
      </c>
      <c r="C29" s="32" t="s">
        <v>31</v>
      </c>
      <c r="D29" s="33">
        <v>40</v>
      </c>
      <c r="E29" s="34">
        <v>12</v>
      </c>
      <c r="F29" s="35">
        <v>0</v>
      </c>
      <c r="G29" s="36">
        <f t="shared" ref="G29:G32" si="1">D29*E29*F29</f>
        <v>0</v>
      </c>
    </row>
    <row r="30" spans="2:7" x14ac:dyDescent="0.2">
      <c r="B30" s="90"/>
      <c r="C30" s="48" t="s">
        <v>32</v>
      </c>
      <c r="D30" s="49">
        <v>1</v>
      </c>
      <c r="E30" s="50">
        <v>12</v>
      </c>
      <c r="F30" s="51">
        <v>0</v>
      </c>
      <c r="G30" s="52">
        <f t="shared" si="1"/>
        <v>0</v>
      </c>
    </row>
    <row r="31" spans="2:7" x14ac:dyDescent="0.2">
      <c r="B31" s="90"/>
      <c r="C31" s="48" t="s">
        <v>33</v>
      </c>
      <c r="D31" s="49">
        <v>1</v>
      </c>
      <c r="E31" s="50">
        <v>12</v>
      </c>
      <c r="F31" s="51">
        <v>0</v>
      </c>
      <c r="G31" s="52">
        <f t="shared" si="1"/>
        <v>0</v>
      </c>
    </row>
    <row r="32" spans="2:7" ht="13.5" thickBot="1" x14ac:dyDescent="0.25">
      <c r="B32" s="89"/>
      <c r="C32" s="37" t="s">
        <v>34</v>
      </c>
      <c r="D32" s="38">
        <v>1</v>
      </c>
      <c r="E32" s="39">
        <v>13</v>
      </c>
      <c r="F32" s="40">
        <v>0</v>
      </c>
      <c r="G32" s="41">
        <f t="shared" si="1"/>
        <v>0</v>
      </c>
    </row>
    <row r="33" spans="2:7" ht="13.5" thickBot="1" x14ac:dyDescent="0.25"/>
    <row r="34" spans="2:7" ht="13.5" thickBot="1" x14ac:dyDescent="0.25">
      <c r="B34" s="81" t="s">
        <v>35</v>
      </c>
      <c r="C34" s="82"/>
      <c r="D34" s="82"/>
      <c r="E34" s="82"/>
      <c r="F34" s="82"/>
      <c r="G34" s="54">
        <f>SUM(G8:G32)</f>
        <v>0</v>
      </c>
    </row>
    <row r="36" spans="2:7" ht="13.5" thickBot="1" x14ac:dyDescent="0.25">
      <c r="B36" s="4" t="s">
        <v>36</v>
      </c>
    </row>
    <row r="37" spans="2:7" ht="38.25" x14ac:dyDescent="0.2">
      <c r="B37" s="69" t="s">
        <v>37</v>
      </c>
      <c r="C37" s="70" t="s">
        <v>4</v>
      </c>
      <c r="D37" s="71" t="s">
        <v>38</v>
      </c>
      <c r="E37" s="72" t="s">
        <v>39</v>
      </c>
      <c r="F37" s="72" t="s">
        <v>7</v>
      </c>
      <c r="G37" s="73" t="s">
        <v>40</v>
      </c>
    </row>
    <row r="38" spans="2:7" s="55" customFormat="1" x14ac:dyDescent="0.25">
      <c r="B38" s="56" t="s">
        <v>41</v>
      </c>
      <c r="C38" s="57" t="s">
        <v>60</v>
      </c>
      <c r="D38" s="58">
        <v>500000</v>
      </c>
      <c r="E38" s="17" t="s">
        <v>42</v>
      </c>
      <c r="F38" s="59"/>
      <c r="G38" s="74">
        <f>-D38/10000*365/360* F38</f>
        <v>0</v>
      </c>
    </row>
    <row r="39" spans="2:7" s="55" customFormat="1" ht="13.5" thickBot="1" x14ac:dyDescent="0.3">
      <c r="B39" s="75" t="s">
        <v>43</v>
      </c>
      <c r="C39" s="76" t="s">
        <v>63</v>
      </c>
      <c r="D39" s="77">
        <v>100000</v>
      </c>
      <c r="E39" s="78" t="s">
        <v>42</v>
      </c>
      <c r="F39" s="79"/>
      <c r="G39" s="80">
        <f>D39/10000*365/360* F39</f>
        <v>0</v>
      </c>
    </row>
    <row r="40" spans="2:7" ht="13.5" thickBot="1" x14ac:dyDescent="0.25"/>
    <row r="41" spans="2:7" ht="13.5" thickBot="1" x14ac:dyDescent="0.25">
      <c r="B41" s="81" t="s">
        <v>44</v>
      </c>
      <c r="C41" s="82"/>
      <c r="D41" s="82"/>
      <c r="E41" s="82"/>
      <c r="F41" s="82"/>
      <c r="G41" s="54">
        <f>SUM(G38:G39)</f>
        <v>0</v>
      </c>
    </row>
    <row r="42" spans="2:7" ht="13.5" thickBot="1" x14ac:dyDescent="0.25"/>
    <row r="43" spans="2:7" ht="13.5" thickBot="1" x14ac:dyDescent="0.25">
      <c r="B43" s="85" t="s">
        <v>45</v>
      </c>
      <c r="C43" s="86"/>
      <c r="D43" s="86"/>
      <c r="E43" s="86"/>
      <c r="F43" s="86"/>
      <c r="G43" s="60">
        <f>G34+G41</f>
        <v>0</v>
      </c>
    </row>
    <row r="45" spans="2:7" ht="13.5" thickBot="1" x14ac:dyDescent="0.25"/>
    <row r="46" spans="2:7" x14ac:dyDescent="0.2">
      <c r="B46" s="61" t="s">
        <v>46</v>
      </c>
      <c r="C46" s="62"/>
      <c r="D46" s="62"/>
      <c r="E46" s="62"/>
      <c r="F46" s="62"/>
      <c r="G46" s="63"/>
    </row>
    <row r="47" spans="2:7" x14ac:dyDescent="0.2">
      <c r="B47" s="64" t="s">
        <v>47</v>
      </c>
      <c r="G47" s="65"/>
    </row>
    <row r="48" spans="2:7" x14ac:dyDescent="0.2">
      <c r="B48" s="64" t="s">
        <v>48</v>
      </c>
      <c r="G48" s="65"/>
    </row>
    <row r="49" spans="2:7" x14ac:dyDescent="0.2">
      <c r="B49" s="64" t="s">
        <v>49</v>
      </c>
      <c r="G49" s="65"/>
    </row>
    <row r="50" spans="2:7" x14ac:dyDescent="0.2">
      <c r="B50" s="64" t="s">
        <v>50</v>
      </c>
      <c r="G50" s="65"/>
    </row>
    <row r="51" spans="2:7" x14ac:dyDescent="0.2">
      <c r="B51" s="64" t="s">
        <v>51</v>
      </c>
      <c r="G51" s="65"/>
    </row>
    <row r="52" spans="2:7" x14ac:dyDescent="0.2">
      <c r="B52" s="64" t="s">
        <v>52</v>
      </c>
      <c r="G52" s="65"/>
    </row>
    <row r="53" spans="2:7" ht="13.5" thickBot="1" x14ac:dyDescent="0.25">
      <c r="B53" s="66" t="s">
        <v>53</v>
      </c>
      <c r="C53" s="67"/>
      <c r="D53" s="67"/>
      <c r="E53" s="67"/>
      <c r="F53" s="67"/>
      <c r="G53" s="68"/>
    </row>
    <row r="56" spans="2:7" ht="13.5" thickBot="1" x14ac:dyDescent="0.25">
      <c r="B56" s="4" t="s">
        <v>54</v>
      </c>
    </row>
    <row r="57" spans="2:7" ht="13.5" thickBot="1" x14ac:dyDescent="0.25">
      <c r="B57" s="81" t="s">
        <v>55</v>
      </c>
      <c r="C57" s="82"/>
      <c r="D57" s="83"/>
      <c r="E57" s="83"/>
      <c r="F57" s="83"/>
      <c r="G57" s="84"/>
    </row>
    <row r="58" spans="2:7" ht="13.5" thickBot="1" x14ac:dyDescent="0.25"/>
    <row r="59" spans="2:7" ht="13.5" thickBot="1" x14ac:dyDescent="0.25">
      <c r="B59" s="81" t="s">
        <v>56</v>
      </c>
      <c r="C59" s="82"/>
      <c r="D59" s="83"/>
      <c r="E59" s="83"/>
      <c r="F59" s="83"/>
      <c r="G59" s="84"/>
    </row>
    <row r="60" spans="2:7" ht="13.5" thickBot="1" x14ac:dyDescent="0.25"/>
    <row r="61" spans="2:7" ht="13.5" thickBot="1" x14ac:dyDescent="0.25">
      <c r="B61" s="81" t="s">
        <v>57</v>
      </c>
      <c r="C61" s="82"/>
      <c r="D61" s="83"/>
      <c r="E61" s="83"/>
      <c r="F61" s="83"/>
      <c r="G61" s="84"/>
    </row>
    <row r="62" spans="2:7" ht="13.5" thickBot="1" x14ac:dyDescent="0.25"/>
    <row r="63" spans="2:7" ht="13.5" thickBot="1" x14ac:dyDescent="0.25">
      <c r="B63" s="81" t="s">
        <v>58</v>
      </c>
      <c r="C63" s="82"/>
      <c r="D63" s="83"/>
      <c r="E63" s="83"/>
      <c r="F63" s="83"/>
      <c r="G63" s="84"/>
    </row>
    <row r="64" spans="2:7" ht="13.5" thickBot="1" x14ac:dyDescent="0.25"/>
    <row r="65" spans="2:7" ht="69" customHeight="1" thickBot="1" x14ac:dyDescent="0.25">
      <c r="B65" s="81" t="s">
        <v>59</v>
      </c>
      <c r="C65" s="82"/>
      <c r="D65" s="83"/>
      <c r="E65" s="83"/>
      <c r="F65" s="83"/>
      <c r="G65" s="84"/>
    </row>
  </sheetData>
  <sheetProtection algorithmName="SHA-512" hashValue="1yq1YF/HAZ2fiI9QsOHB93CUmeF1B2IoL1SmC/sJIjYjWo46gmxCPsttNejYe9kgoQ4xM1x0IVhdpzph//KXfQ==" saltValue="Ji2M564snzzVkquqqmgIyg==" spinCount="100000" sheet="1" objects="1" scenarios="1"/>
  <mergeCells count="18">
    <mergeCell ref="B34:F34"/>
    <mergeCell ref="B8:B11"/>
    <mergeCell ref="B13:B14"/>
    <mergeCell ref="B16:B22"/>
    <mergeCell ref="B24:B27"/>
    <mergeCell ref="B29:B32"/>
    <mergeCell ref="B41:F41"/>
    <mergeCell ref="B43:F43"/>
    <mergeCell ref="B57:C57"/>
    <mergeCell ref="D57:G57"/>
    <mergeCell ref="B59:C59"/>
    <mergeCell ref="D59:G59"/>
    <mergeCell ref="B61:C61"/>
    <mergeCell ref="D61:G61"/>
    <mergeCell ref="B63:C63"/>
    <mergeCell ref="D63:G63"/>
    <mergeCell ref="B65:C65"/>
    <mergeCell ref="D65:G6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BAAS inkoopadvies B.V.</dc:creator>
  <cp:lastModifiedBy>Marijnissen, Bjorn</cp:lastModifiedBy>
  <dcterms:created xsi:type="dcterms:W3CDTF">2021-04-07T13:46:28Z</dcterms:created>
  <dcterms:modified xsi:type="dcterms:W3CDTF">2021-04-12T12:10:56Z</dcterms:modified>
</cp:coreProperties>
</file>