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66bc7284404370/Documenten/Marijnissen A^0O/Opdrachten/2020/Nissewaard/Aanbestedingen/CZINK20-01-001 Betalingsverkeer (bankdiensten)/2. Aanbesteding documenten/2. Offerteaanvraag/Publicatie/"/>
    </mc:Choice>
  </mc:AlternateContent>
  <xr:revisionPtr revIDLastSave="0" documentId="8_{8AD9E66F-0884-DF4C-944B-3AD4BF773283}" xr6:coauthVersionLast="46" xr6:coauthVersionMax="46" xr10:uidLastSave="{00000000-0000-0000-0000-000000000000}"/>
  <bookViews>
    <workbookView xWindow="0" yWindow="500" windowWidth="38400" windowHeight="19720" xr2:uid="{00000000-000D-0000-FFFF-FFFF00000000}"/>
  </bookViews>
  <sheets>
    <sheet name="CZINK20-01-001" sheetId="1" r:id="rId1"/>
  </sheets>
  <definedNames>
    <definedName name="_xlnm.Print_Area" localSheetId="0">'CZINK20-01-001'!$A$1:$H$68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3" i="1" l="1"/>
  <c r="G40" i="1"/>
  <c r="G41" i="1"/>
  <c r="G39" i="1"/>
  <c r="G38" i="1"/>
  <c r="G37" i="1"/>
  <c r="G15" i="1" l="1"/>
  <c r="G8" i="1" l="1"/>
  <c r="G9" i="1"/>
  <c r="G11" i="1"/>
  <c r="G12" i="1"/>
  <c r="G14" i="1"/>
  <c r="G16" i="1"/>
  <c r="G17" i="1"/>
  <c r="G18" i="1"/>
  <c r="G19" i="1"/>
  <c r="G20" i="1"/>
  <c r="G22" i="1"/>
  <c r="G23" i="1"/>
  <c r="G24" i="1"/>
  <c r="G25" i="1"/>
  <c r="G27" i="1"/>
  <c r="G28" i="1"/>
  <c r="G29" i="1"/>
  <c r="G30" i="1"/>
  <c r="G31" i="1"/>
  <c r="G7" i="1"/>
  <c r="G33" i="1" l="1"/>
  <c r="G45" i="1" s="1"/>
</calcChain>
</file>

<file path=xl/sharedStrings.xml><?xml version="1.0" encoding="utf-8"?>
<sst xmlns="http://schemas.openxmlformats.org/spreadsheetml/2006/main" count="75" uniqueCount="68">
  <si>
    <t>Informatiekosten</t>
  </si>
  <si>
    <t>Geld betalen</t>
  </si>
  <si>
    <t>Overboekingen</t>
  </si>
  <si>
    <t>Geld ontvangen</t>
  </si>
  <si>
    <t>Binnenkomende transacties</t>
  </si>
  <si>
    <t>Incassotransacties</t>
  </si>
  <si>
    <t>Abonnement Equens</t>
  </si>
  <si>
    <t>Batchbijschrijving</t>
  </si>
  <si>
    <t>Pintransacties</t>
  </si>
  <si>
    <t>Storno's</t>
  </si>
  <si>
    <t>Cashpooling</t>
  </si>
  <si>
    <t>Abonnement cashpooling</t>
  </si>
  <si>
    <t>BIJLAGE B INSCHRIJFFORMULIER</t>
  </si>
  <si>
    <t>Betalingsverkeer (bankdiensten) gemeente Nissewaard</t>
  </si>
  <si>
    <t>CZINK20-01-001</t>
  </si>
  <si>
    <t>Totaal per jaar</t>
  </si>
  <si>
    <t>Kosten</t>
  </si>
  <si>
    <t>Algemeen</t>
  </si>
  <si>
    <t>Betalingen in batches</t>
  </si>
  <si>
    <t>Schatkistbankieren gemeente Nissewaard</t>
  </si>
  <si>
    <t>Overige kosten</t>
  </si>
  <si>
    <t>Prijs per eenheid</t>
  </si>
  <si>
    <t>Totale kosten per jaar</t>
  </si>
  <si>
    <t>Abonnement Electronic Banking systeem gemeente Nissewaard</t>
  </si>
  <si>
    <t>Bankpassen Electronic Banking systeem</t>
  </si>
  <si>
    <t>Betaalpassen wereldpassen</t>
  </si>
  <si>
    <t>1 vreemde valuta rekening</t>
  </si>
  <si>
    <t>Kosten wereldbetaling</t>
  </si>
  <si>
    <t>Frequentie jaarlijks / maand / 4 wekelijks</t>
  </si>
  <si>
    <t>Onderwerp</t>
  </si>
  <si>
    <t>Totale kosten tarifering per jaar</t>
  </si>
  <si>
    <t>TARIFERING</t>
  </si>
  <si>
    <t>RENTECONDITIES</t>
  </si>
  <si>
    <t>Creditrente cashpool</t>
  </si>
  <si>
    <t>Welke opslag (+) / afslag (-) in basispunten hanteert u ten opzichte van de Euribor in act / act?</t>
  </si>
  <si>
    <t>Debitrente cashpool</t>
  </si>
  <si>
    <t>Welke opslag (+) / afslag (-) in basispunten hanteert u ten opzichte van de Euribor in act / 360?</t>
  </si>
  <si>
    <t>Rente</t>
  </si>
  <si>
    <t xml:space="preserve">Eenheid </t>
  </si>
  <si>
    <t>Basispunten</t>
  </si>
  <si>
    <t>Totale kosten rentecondities per jaar</t>
  </si>
  <si>
    <t>Totale jaarlijkse kosten betaalverkeer (Tarifering + Rentecondities) INSCHRIJFSOM</t>
  </si>
  <si>
    <t>Toelichting inschrijfformulier</t>
  </si>
  <si>
    <t>* De aantallen zijn indicatief en er is voor de Aanbestedende dienst op geen enkele wijze sprake van een afnameverplichting;</t>
  </si>
  <si>
    <t>* Alleen de gele velden dienen ingevuld te worden;</t>
  </si>
  <si>
    <t>* Het inschrijfformulier mag niet aangepast worden, enkel op aanwijzing van de Aanbestedende dienst;</t>
  </si>
  <si>
    <t>* De tarieven zijn exclusief BTW, maar inclusief alle eventueel bijkomende kosten.</t>
  </si>
  <si>
    <t>ONDERTEKENING</t>
  </si>
  <si>
    <t>Naam organisatie</t>
  </si>
  <si>
    <t>Plaats</t>
  </si>
  <si>
    <t>Datum</t>
  </si>
  <si>
    <t>Naam Rechtsgeldig tekenbevoegde</t>
  </si>
  <si>
    <t>Handtekening rechtsgeldig tekenbevoegde</t>
  </si>
  <si>
    <t>Abonnement pinautomaten</t>
  </si>
  <si>
    <t>Aantal unieke gebruikers Electronic Banking systeem</t>
  </si>
  <si>
    <t>Ideal ontvangsten transacties</t>
  </si>
  <si>
    <t>* Genoemde aantallen zijn gebaseerd op 2020;</t>
  </si>
  <si>
    <t>Excedentrente</t>
  </si>
  <si>
    <t>Excedentrente in basispunten (op jaarbasis) van het kredietlimiet (€ 20 mln) tot het intradaglimiet (€ 25 mln)</t>
  </si>
  <si>
    <t>Rekenvolume gemiddelde saldo per maand / per jaar</t>
  </si>
  <si>
    <t>Bereidstellingsprovisie</t>
  </si>
  <si>
    <t>Bereidstellingsprovisie in basispunten (op jaarbasis) over niet opgenomen deel van het kredietlimiet (€ 20 mln)</t>
  </si>
  <si>
    <t>Bereidstellingsprovisie in basispunten (op jaarbasis) over niet opgenomen deel van het intradaglimiet (€ 25 mln)</t>
  </si>
  <si>
    <t xml:space="preserve">* Bij de onderdelen creditrente en debitrente cashpool is gebruik gemaakt van fictieve bedragen om te komen tot een totaal, om te gebruiken binnen deze aanbesteding. </t>
  </si>
  <si>
    <t>* Door ondertekening van het Inschrijfformulier verklaart Inschrijver dat hij de gevraagde diensten kan leveren conform de aanbestedingsdocumenten voor de afgegeven tarieven / prijzen in dit Inschrijfformulier;</t>
  </si>
  <si>
    <t>Zero balancing voor 9 rekeningen</t>
  </si>
  <si>
    <t>Abonnement saldocompensatie voor 9 rekeningen</t>
  </si>
  <si>
    <t>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</si>
</sst>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€&quot;\ * #,##0.00_);_(&quot;€&quot;\ * \(#,##0.00\);_(&quot;€&quot;\ * &quot;-&quot;??_);_(@_)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3" fillId="0" borderId="0" xfId="0" applyFont="1"/>
    <xf numFmtId="0" fontId="4" fillId="3" borderId="13" xfId="0" applyFont="1" applyFill="1" applyBorder="1" applyAlignment="1">
      <alignment horizontal="left" vertical="top"/>
    </xf>
    <xf numFmtId="0" fontId="4" fillId="3" borderId="14" xfId="0" applyFont="1" applyFill="1" applyBorder="1" applyAlignment="1">
      <alignment horizontal="left" vertical="top"/>
    </xf>
    <xf numFmtId="0" fontId="4" fillId="3" borderId="14" xfId="0" applyFont="1" applyFill="1" applyBorder="1" applyAlignment="1">
      <alignment horizontal="center" vertical="top"/>
    </xf>
    <xf numFmtId="0" fontId="4" fillId="3" borderId="14" xfId="0" applyFont="1" applyFill="1" applyBorder="1" applyAlignment="1">
      <alignment horizontal="left" vertical="top" wrapText="1"/>
    </xf>
    <xf numFmtId="0" fontId="4" fillId="3" borderId="15" xfId="0" applyFont="1" applyFill="1" applyBorder="1" applyAlignment="1">
      <alignment horizontal="left" vertical="top"/>
    </xf>
    <xf numFmtId="0" fontId="3" fillId="0" borderId="2" xfId="0" applyFont="1" applyBorder="1" applyAlignment="1">
      <alignment horizontal="left" vertical="center"/>
    </xf>
    <xf numFmtId="0" fontId="5" fillId="0" borderId="3" xfId="0" applyFont="1" applyBorder="1"/>
    <xf numFmtId="3" fontId="5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4" fontId="3" fillId="2" borderId="3" xfId="1" applyFont="1" applyFill="1" applyBorder="1" applyProtection="1">
      <protection locked="0"/>
    </xf>
    <xf numFmtId="44" fontId="3" fillId="0" borderId="4" xfId="1" applyFont="1" applyBorder="1" applyAlignment="1">
      <alignment horizontal="center"/>
    </xf>
    <xf numFmtId="0" fontId="3" fillId="0" borderId="5" xfId="0" applyFont="1" applyBorder="1" applyAlignment="1">
      <alignment horizontal="left" vertical="center"/>
    </xf>
    <xf numFmtId="0" fontId="5" fillId="0" borderId="1" xfId="0" applyFont="1" applyBorder="1"/>
    <xf numFmtId="0" fontId="3" fillId="0" borderId="1" xfId="0" applyFont="1" applyBorder="1" applyAlignment="1">
      <alignment horizontal="center"/>
    </xf>
    <xf numFmtId="44" fontId="3" fillId="2" borderId="1" xfId="1" applyFont="1" applyFill="1" applyBorder="1" applyProtection="1">
      <protection locked="0"/>
    </xf>
    <xf numFmtId="44" fontId="3" fillId="0" borderId="6" xfId="1" applyFont="1" applyBorder="1" applyAlignment="1">
      <alignment horizontal="center"/>
    </xf>
    <xf numFmtId="0" fontId="3" fillId="0" borderId="7" xfId="0" applyFont="1" applyBorder="1" applyAlignment="1">
      <alignment horizontal="left" vertical="center"/>
    </xf>
    <xf numFmtId="0" fontId="5" fillId="0" borderId="8" xfId="0" applyFont="1" applyBorder="1"/>
    <xf numFmtId="3" fontId="5" fillId="0" borderId="8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4" fontId="3" fillId="2" borderId="8" xfId="1" applyFont="1" applyFill="1" applyBorder="1" applyProtection="1">
      <protection locked="0"/>
    </xf>
    <xf numFmtId="44" fontId="3" fillId="0" borderId="9" xfId="1" applyFont="1" applyBorder="1" applyAlignment="1">
      <alignment horizontal="center"/>
    </xf>
    <xf numFmtId="0" fontId="3" fillId="3" borderId="16" xfId="0" applyFont="1" applyFill="1" applyBorder="1" applyAlignment="1">
      <alignment horizontal="left"/>
    </xf>
    <xf numFmtId="0" fontId="5" fillId="3" borderId="0" xfId="0" applyFont="1" applyFill="1" applyBorder="1"/>
    <xf numFmtId="3" fontId="5" fillId="3" borderId="0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44" fontId="3" fillId="3" borderId="0" xfId="1" applyFont="1" applyFill="1" applyBorder="1"/>
    <xf numFmtId="44" fontId="3" fillId="3" borderId="17" xfId="1" applyFont="1" applyFill="1" applyBorder="1" applyAlignment="1">
      <alignment horizontal="center"/>
    </xf>
    <xf numFmtId="0" fontId="3" fillId="0" borderId="0" xfId="0" applyFont="1" applyBorder="1"/>
    <xf numFmtId="0" fontId="5" fillId="0" borderId="1" xfId="0" applyFont="1" applyFill="1" applyBorder="1"/>
    <xf numFmtId="3" fontId="5" fillId="0" borderId="1" xfId="0" applyNumberFormat="1" applyFont="1" applyFill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0" fontId="3" fillId="3" borderId="0" xfId="0" applyFont="1" applyFill="1" applyBorder="1"/>
    <xf numFmtId="0" fontId="5" fillId="0" borderId="1" xfId="0" applyFont="1" applyBorder="1" applyAlignment="1">
      <alignment horizontal="center"/>
    </xf>
    <xf numFmtId="0" fontId="2" fillId="4" borderId="10" xfId="0" applyFont="1" applyFill="1" applyBorder="1" applyAlignment="1">
      <alignment horizontal="left" vertical="center"/>
    </xf>
    <xf numFmtId="0" fontId="2" fillId="4" borderId="11" xfId="0" applyFont="1" applyFill="1" applyBorder="1" applyAlignment="1">
      <alignment horizontal="left" vertical="center"/>
    </xf>
    <xf numFmtId="44" fontId="3" fillId="4" borderId="12" xfId="0" applyNumberFormat="1" applyFont="1" applyFill="1" applyBorder="1" applyAlignment="1">
      <alignment vertical="center"/>
    </xf>
    <xf numFmtId="0" fontId="4" fillId="3" borderId="13" xfId="0" applyFont="1" applyFill="1" applyBorder="1" applyAlignment="1">
      <alignment vertical="center"/>
    </xf>
    <xf numFmtId="0" fontId="4" fillId="3" borderId="14" xfId="0" applyFont="1" applyFill="1" applyBorder="1" applyAlignment="1">
      <alignment vertical="center"/>
    </xf>
    <xf numFmtId="0" fontId="4" fillId="3" borderId="14" xfId="0" applyFont="1" applyFill="1" applyBorder="1" applyAlignment="1">
      <alignment vertical="center" wrapText="1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2" fontId="3" fillId="2" borderId="3" xfId="1" applyNumberFormat="1" applyFont="1" applyFill="1" applyBorder="1" applyAlignment="1" applyProtection="1">
      <alignment vertical="center"/>
      <protection locked="0"/>
    </xf>
    <xf numFmtId="44" fontId="3" fillId="0" borderId="4" xfId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44" fontId="3" fillId="0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3" fillId="2" borderId="1" xfId="1" applyNumberFormat="1" applyFont="1" applyFill="1" applyBorder="1" applyAlignment="1" applyProtection="1">
      <alignment vertical="center"/>
      <protection locked="0"/>
    </xf>
    <xf numFmtId="44" fontId="3" fillId="0" borderId="6" xfId="1" applyFont="1" applyFill="1" applyBorder="1" applyAlignment="1">
      <alignment vertical="center"/>
    </xf>
    <xf numFmtId="44" fontId="3" fillId="0" borderId="6" xfId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44" fontId="3" fillId="0" borderId="8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4" fontId="3" fillId="2" borderId="8" xfId="1" applyFont="1" applyFill="1" applyBorder="1" applyAlignment="1" applyProtection="1">
      <alignment vertical="center"/>
      <protection locked="0"/>
    </xf>
    <xf numFmtId="44" fontId="3" fillId="0" borderId="9" xfId="1" applyFont="1" applyBorder="1" applyAlignment="1">
      <alignment vertical="center"/>
    </xf>
    <xf numFmtId="0" fontId="2" fillId="5" borderId="18" xfId="0" applyFont="1" applyFill="1" applyBorder="1" applyAlignment="1">
      <alignment horizontal="left" vertical="center"/>
    </xf>
    <xf numFmtId="0" fontId="2" fillId="5" borderId="19" xfId="0" applyFont="1" applyFill="1" applyBorder="1" applyAlignment="1">
      <alignment horizontal="left" vertical="center"/>
    </xf>
    <xf numFmtId="44" fontId="3" fillId="5" borderId="12" xfId="0" applyNumberFormat="1" applyFont="1" applyFill="1" applyBorder="1" applyAlignment="1">
      <alignment vertical="center"/>
    </xf>
    <xf numFmtId="0" fontId="2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0" fontId="3" fillId="0" borderId="16" xfId="0" applyFont="1" applyBorder="1"/>
    <xf numFmtId="0" fontId="3" fillId="0" borderId="17" xfId="0" applyFont="1" applyBorder="1"/>
    <xf numFmtId="0" fontId="3" fillId="0" borderId="23" xfId="0" applyFont="1" applyBorder="1"/>
    <xf numFmtId="0" fontId="3" fillId="0" borderId="24" xfId="0" applyFont="1" applyBorder="1"/>
    <xf numFmtId="0" fontId="3" fillId="0" borderId="25" xfId="0" applyFont="1" applyBorder="1"/>
    <xf numFmtId="0" fontId="2" fillId="0" borderId="0" xfId="0" applyFont="1" applyFill="1" applyBorder="1"/>
    <xf numFmtId="0" fontId="3" fillId="2" borderId="11" xfId="0" applyFont="1" applyFill="1" applyBorder="1" applyAlignment="1" applyProtection="1">
      <alignment horizontal="left" vertical="center"/>
      <protection locked="0"/>
    </xf>
    <xf numFmtId="0" fontId="3" fillId="2" borderId="12" xfId="0" applyFont="1" applyFill="1" applyBorder="1" applyAlignment="1" applyProtection="1">
      <alignment horizontal="left" vertical="center"/>
      <protection locked="0"/>
    </xf>
    <xf numFmtId="0" fontId="6" fillId="0" borderId="0" xfId="0" applyFont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67"/>
  <sheetViews>
    <sheetView tabSelected="1" view="pageBreakPreview" zoomScale="110" zoomScaleNormal="110" zoomScaleSheetLayoutView="110" workbookViewId="0">
      <selection activeCell="F15" sqref="F15"/>
    </sheetView>
  </sheetViews>
  <sheetFormatPr baseColWidth="10" defaultColWidth="10.83203125" defaultRowHeight="14" x14ac:dyDescent="0.2"/>
  <cols>
    <col min="1" max="1" width="4.5" style="2" customWidth="1"/>
    <col min="2" max="2" width="18.83203125" style="2" customWidth="1"/>
    <col min="3" max="3" width="81.1640625" style="2" customWidth="1"/>
    <col min="4" max="4" width="16.6640625" style="2" bestFit="1" customWidth="1"/>
    <col min="5" max="5" width="18.6640625" style="2" customWidth="1"/>
    <col min="6" max="6" width="15.83203125" style="2" customWidth="1"/>
    <col min="7" max="7" width="20.5" style="2" customWidth="1"/>
    <col min="8" max="8" width="5.5" style="2" customWidth="1"/>
    <col min="9" max="16384" width="10.83203125" style="2"/>
  </cols>
  <sheetData>
    <row r="1" spans="2:7" ht="15" x14ac:dyDescent="0.2">
      <c r="B1" s="79" t="s">
        <v>12</v>
      </c>
    </row>
    <row r="2" spans="2:7" ht="15" x14ac:dyDescent="0.2">
      <c r="B2" s="79" t="s">
        <v>13</v>
      </c>
    </row>
    <row r="3" spans="2:7" ht="15" x14ac:dyDescent="0.2">
      <c r="B3" s="79" t="s">
        <v>14</v>
      </c>
    </row>
    <row r="5" spans="2:7" ht="24" customHeight="1" thickBot="1" x14ac:dyDescent="0.25">
      <c r="B5" s="1" t="s">
        <v>31</v>
      </c>
    </row>
    <row r="6" spans="2:7" ht="31" thickBot="1" x14ac:dyDescent="0.25">
      <c r="B6" s="3" t="s">
        <v>16</v>
      </c>
      <c r="C6" s="4" t="s">
        <v>29</v>
      </c>
      <c r="D6" s="5" t="s">
        <v>67</v>
      </c>
      <c r="E6" s="6" t="s">
        <v>28</v>
      </c>
      <c r="F6" s="4" t="s">
        <v>21</v>
      </c>
      <c r="G6" s="7" t="s">
        <v>22</v>
      </c>
    </row>
    <row r="7" spans="2:7" x14ac:dyDescent="0.2">
      <c r="B7" s="8" t="s">
        <v>17</v>
      </c>
      <c r="C7" s="9" t="s">
        <v>0</v>
      </c>
      <c r="D7" s="10">
        <v>75000</v>
      </c>
      <c r="E7" s="11">
        <v>1</v>
      </c>
      <c r="F7" s="12">
        <v>0</v>
      </c>
      <c r="G7" s="13">
        <f>D7*E7*F7</f>
        <v>0</v>
      </c>
    </row>
    <row r="8" spans="2:7" x14ac:dyDescent="0.2">
      <c r="B8" s="14"/>
      <c r="C8" s="15" t="s">
        <v>23</v>
      </c>
      <c r="D8" s="16">
        <v>1</v>
      </c>
      <c r="E8" s="16">
        <v>12</v>
      </c>
      <c r="F8" s="17">
        <v>0</v>
      </c>
      <c r="G8" s="18">
        <f>D8*E8*F8</f>
        <v>0</v>
      </c>
    </row>
    <row r="9" spans="2:7" ht="15" thickBot="1" x14ac:dyDescent="0.25">
      <c r="B9" s="19"/>
      <c r="C9" s="20" t="s">
        <v>54</v>
      </c>
      <c r="D9" s="21">
        <v>40</v>
      </c>
      <c r="E9" s="22">
        <v>12</v>
      </c>
      <c r="F9" s="23">
        <v>0</v>
      </c>
      <c r="G9" s="24">
        <f>D9*E9*F9</f>
        <v>0</v>
      </c>
    </row>
    <row r="10" spans="2:7" s="31" customFormat="1" ht="15" thickBot="1" x14ac:dyDescent="0.25">
      <c r="B10" s="25"/>
      <c r="C10" s="26"/>
      <c r="D10" s="27"/>
      <c r="E10" s="28"/>
      <c r="F10" s="29"/>
      <c r="G10" s="30"/>
    </row>
    <row r="11" spans="2:7" x14ac:dyDescent="0.2">
      <c r="B11" s="8" t="s">
        <v>1</v>
      </c>
      <c r="C11" s="9" t="s">
        <v>18</v>
      </c>
      <c r="D11" s="10">
        <v>2500</v>
      </c>
      <c r="E11" s="11">
        <v>1</v>
      </c>
      <c r="F11" s="12">
        <v>0</v>
      </c>
      <c r="G11" s="13">
        <f>D11*E11*F11</f>
        <v>0</v>
      </c>
    </row>
    <row r="12" spans="2:7" ht="15" thickBot="1" x14ac:dyDescent="0.25">
      <c r="B12" s="19"/>
      <c r="C12" s="20" t="s">
        <v>2</v>
      </c>
      <c r="D12" s="21">
        <v>150000</v>
      </c>
      <c r="E12" s="22">
        <v>1</v>
      </c>
      <c r="F12" s="23">
        <v>0</v>
      </c>
      <c r="G12" s="24">
        <f>D12*E12*F12</f>
        <v>0</v>
      </c>
    </row>
    <row r="13" spans="2:7" s="31" customFormat="1" ht="15" thickBot="1" x14ac:dyDescent="0.25">
      <c r="B13" s="25"/>
      <c r="C13" s="26"/>
      <c r="D13" s="27"/>
      <c r="E13" s="28"/>
      <c r="F13" s="29"/>
      <c r="G13" s="30"/>
    </row>
    <row r="14" spans="2:7" x14ac:dyDescent="0.2">
      <c r="B14" s="8" t="s">
        <v>3</v>
      </c>
      <c r="C14" s="9" t="s">
        <v>4</v>
      </c>
      <c r="D14" s="10">
        <v>50000</v>
      </c>
      <c r="E14" s="11">
        <v>1</v>
      </c>
      <c r="F14" s="12">
        <v>0</v>
      </c>
      <c r="G14" s="13">
        <f t="shared" ref="G14:G20" si="0">D14*E14*F14</f>
        <v>0</v>
      </c>
    </row>
    <row r="15" spans="2:7" x14ac:dyDescent="0.2">
      <c r="B15" s="14"/>
      <c r="C15" s="32" t="s">
        <v>55</v>
      </c>
      <c r="D15" s="33">
        <v>10000</v>
      </c>
      <c r="E15" s="16">
        <v>1</v>
      </c>
      <c r="F15" s="17">
        <v>0</v>
      </c>
      <c r="G15" s="18">
        <f t="shared" si="0"/>
        <v>0</v>
      </c>
    </row>
    <row r="16" spans="2:7" x14ac:dyDescent="0.2">
      <c r="B16" s="14"/>
      <c r="C16" s="15" t="s">
        <v>7</v>
      </c>
      <c r="D16" s="34">
        <v>5000</v>
      </c>
      <c r="E16" s="16">
        <v>1</v>
      </c>
      <c r="F16" s="17">
        <v>0</v>
      </c>
      <c r="G16" s="18">
        <f t="shared" si="0"/>
        <v>0</v>
      </c>
    </row>
    <row r="17" spans="2:7" x14ac:dyDescent="0.2">
      <c r="B17" s="14"/>
      <c r="C17" s="32" t="s">
        <v>53</v>
      </c>
      <c r="D17" s="33">
        <v>500</v>
      </c>
      <c r="E17" s="16">
        <v>1</v>
      </c>
      <c r="F17" s="17">
        <v>0</v>
      </c>
      <c r="G17" s="18">
        <f t="shared" si="0"/>
        <v>0</v>
      </c>
    </row>
    <row r="18" spans="2:7" x14ac:dyDescent="0.2">
      <c r="B18" s="14"/>
      <c r="C18" s="32" t="s">
        <v>8</v>
      </c>
      <c r="D18" s="33">
        <v>250000</v>
      </c>
      <c r="E18" s="16">
        <v>1</v>
      </c>
      <c r="F18" s="17">
        <v>0</v>
      </c>
      <c r="G18" s="18">
        <f t="shared" si="0"/>
        <v>0</v>
      </c>
    </row>
    <row r="19" spans="2:7" x14ac:dyDescent="0.2">
      <c r="B19" s="14"/>
      <c r="C19" s="15" t="s">
        <v>9</v>
      </c>
      <c r="D19" s="34">
        <v>2500</v>
      </c>
      <c r="E19" s="16">
        <v>1</v>
      </c>
      <c r="F19" s="17">
        <v>0</v>
      </c>
      <c r="G19" s="18">
        <f t="shared" si="0"/>
        <v>0</v>
      </c>
    </row>
    <row r="20" spans="2:7" ht="15" thickBot="1" x14ac:dyDescent="0.25">
      <c r="B20" s="19"/>
      <c r="C20" s="20" t="s">
        <v>5</v>
      </c>
      <c r="D20" s="21">
        <v>300000</v>
      </c>
      <c r="E20" s="22">
        <v>1</v>
      </c>
      <c r="F20" s="23">
        <v>0</v>
      </c>
      <c r="G20" s="24">
        <f t="shared" si="0"/>
        <v>0</v>
      </c>
    </row>
    <row r="21" spans="2:7" s="31" customFormat="1" ht="15" thickBot="1" x14ac:dyDescent="0.25">
      <c r="B21" s="25"/>
      <c r="C21" s="26"/>
      <c r="D21" s="27"/>
      <c r="E21" s="28"/>
      <c r="F21" s="29"/>
      <c r="G21" s="30"/>
    </row>
    <row r="22" spans="2:7" x14ac:dyDescent="0.2">
      <c r="B22" s="8" t="s">
        <v>10</v>
      </c>
      <c r="C22" s="9" t="s">
        <v>19</v>
      </c>
      <c r="D22" s="10">
        <v>1</v>
      </c>
      <c r="E22" s="11">
        <v>12</v>
      </c>
      <c r="F22" s="12">
        <v>0</v>
      </c>
      <c r="G22" s="13">
        <f>D22*E22*F22</f>
        <v>0</v>
      </c>
    </row>
    <row r="23" spans="2:7" x14ac:dyDescent="0.2">
      <c r="B23" s="14"/>
      <c r="C23" s="15" t="s">
        <v>11</v>
      </c>
      <c r="D23" s="34">
        <v>6</v>
      </c>
      <c r="E23" s="16">
        <v>13</v>
      </c>
      <c r="F23" s="17">
        <v>0</v>
      </c>
      <c r="G23" s="18">
        <f>D23*E23*F23</f>
        <v>0</v>
      </c>
    </row>
    <row r="24" spans="2:7" x14ac:dyDescent="0.2">
      <c r="B24" s="14"/>
      <c r="C24" s="15" t="s">
        <v>65</v>
      </c>
      <c r="D24" s="34">
        <v>9</v>
      </c>
      <c r="E24" s="16">
        <v>12</v>
      </c>
      <c r="F24" s="17">
        <v>0</v>
      </c>
      <c r="G24" s="18">
        <f>D24*E24*F24</f>
        <v>0</v>
      </c>
    </row>
    <row r="25" spans="2:7" ht="15" thickBot="1" x14ac:dyDescent="0.25">
      <c r="B25" s="19"/>
      <c r="C25" s="20" t="s">
        <v>66</v>
      </c>
      <c r="D25" s="21">
        <v>9</v>
      </c>
      <c r="E25" s="22">
        <v>12</v>
      </c>
      <c r="F25" s="23">
        <v>0</v>
      </c>
      <c r="G25" s="24">
        <f>D25*E25*F25</f>
        <v>0</v>
      </c>
    </row>
    <row r="26" spans="2:7" s="31" customFormat="1" ht="15" thickBot="1" x14ac:dyDescent="0.25">
      <c r="B26" s="25"/>
      <c r="C26" s="35"/>
      <c r="D26" s="28"/>
      <c r="E26" s="28"/>
      <c r="F26" s="29"/>
      <c r="G26" s="30"/>
    </row>
    <row r="27" spans="2:7" x14ac:dyDescent="0.2">
      <c r="B27" s="8" t="s">
        <v>20</v>
      </c>
      <c r="C27" s="9" t="s">
        <v>24</v>
      </c>
      <c r="D27" s="10">
        <v>40</v>
      </c>
      <c r="E27" s="11">
        <v>12</v>
      </c>
      <c r="F27" s="12">
        <v>0</v>
      </c>
      <c r="G27" s="13">
        <f t="shared" ref="G27:G31" si="1">D27*E27*F27</f>
        <v>0</v>
      </c>
    </row>
    <row r="28" spans="2:7" x14ac:dyDescent="0.2">
      <c r="B28" s="14"/>
      <c r="C28" s="15" t="s">
        <v>25</v>
      </c>
      <c r="D28" s="34">
        <v>40</v>
      </c>
      <c r="E28" s="36">
        <v>12</v>
      </c>
      <c r="F28" s="17">
        <v>0</v>
      </c>
      <c r="G28" s="18">
        <f t="shared" si="1"/>
        <v>0</v>
      </c>
    </row>
    <row r="29" spans="2:7" x14ac:dyDescent="0.2">
      <c r="B29" s="14"/>
      <c r="C29" s="15" t="s">
        <v>26</v>
      </c>
      <c r="D29" s="34">
        <v>1</v>
      </c>
      <c r="E29" s="16">
        <v>12</v>
      </c>
      <c r="F29" s="17">
        <v>0</v>
      </c>
      <c r="G29" s="18">
        <f t="shared" si="1"/>
        <v>0</v>
      </c>
    </row>
    <row r="30" spans="2:7" x14ac:dyDescent="0.2">
      <c r="B30" s="14"/>
      <c r="C30" s="15" t="s">
        <v>27</v>
      </c>
      <c r="D30" s="34">
        <v>1</v>
      </c>
      <c r="E30" s="16">
        <v>12</v>
      </c>
      <c r="F30" s="17">
        <v>0</v>
      </c>
      <c r="G30" s="18">
        <f t="shared" si="1"/>
        <v>0</v>
      </c>
    </row>
    <row r="31" spans="2:7" ht="15" thickBot="1" x14ac:dyDescent="0.25">
      <c r="B31" s="19"/>
      <c r="C31" s="20" t="s">
        <v>6</v>
      </c>
      <c r="D31" s="21">
        <v>1</v>
      </c>
      <c r="E31" s="22">
        <v>13</v>
      </c>
      <c r="F31" s="23">
        <v>0</v>
      </c>
      <c r="G31" s="24">
        <f t="shared" si="1"/>
        <v>0</v>
      </c>
    </row>
    <row r="32" spans="2:7" ht="15" thickBot="1" x14ac:dyDescent="0.25"/>
    <row r="33" spans="2:7" ht="26" customHeight="1" thickBot="1" x14ac:dyDescent="0.25">
      <c r="B33" s="37" t="s">
        <v>30</v>
      </c>
      <c r="C33" s="38"/>
      <c r="D33" s="38"/>
      <c r="E33" s="38"/>
      <c r="F33" s="38"/>
      <c r="G33" s="39">
        <f>SUM(G7:G31)</f>
        <v>0</v>
      </c>
    </row>
    <row r="35" spans="2:7" ht="15" thickBot="1" x14ac:dyDescent="0.25">
      <c r="B35" s="1" t="s">
        <v>32</v>
      </c>
    </row>
    <row r="36" spans="2:7" ht="64" customHeight="1" thickBot="1" x14ac:dyDescent="0.25">
      <c r="B36" s="40" t="s">
        <v>37</v>
      </c>
      <c r="C36" s="41" t="s">
        <v>29</v>
      </c>
      <c r="D36" s="42" t="s">
        <v>59</v>
      </c>
      <c r="E36" s="43" t="s">
        <v>38</v>
      </c>
      <c r="F36" s="41" t="s">
        <v>21</v>
      </c>
      <c r="G36" s="44" t="s">
        <v>15</v>
      </c>
    </row>
    <row r="37" spans="2:7" s="51" customFormat="1" ht="21" customHeight="1" x14ac:dyDescent="0.2">
      <c r="B37" s="45" t="s">
        <v>33</v>
      </c>
      <c r="C37" s="46" t="s">
        <v>34</v>
      </c>
      <c r="D37" s="47">
        <v>500000</v>
      </c>
      <c r="E37" s="48" t="s">
        <v>39</v>
      </c>
      <c r="F37" s="49"/>
      <c r="G37" s="50">
        <f>(D37*F37)*12*0.0001</f>
        <v>0</v>
      </c>
    </row>
    <row r="38" spans="2:7" s="51" customFormat="1" ht="24" customHeight="1" x14ac:dyDescent="0.2">
      <c r="B38" s="52" t="s">
        <v>35</v>
      </c>
      <c r="C38" s="53" t="s">
        <v>36</v>
      </c>
      <c r="D38" s="54">
        <v>100000</v>
      </c>
      <c r="E38" s="55" t="s">
        <v>39</v>
      </c>
      <c r="F38" s="56"/>
      <c r="G38" s="57">
        <f>(D38*F38)*12*0.0001</f>
        <v>0</v>
      </c>
    </row>
    <row r="39" spans="2:7" s="51" customFormat="1" ht="24" customHeight="1" x14ac:dyDescent="0.2">
      <c r="B39" s="52" t="s">
        <v>60</v>
      </c>
      <c r="C39" s="53" t="s">
        <v>61</v>
      </c>
      <c r="D39" s="54">
        <v>20000000</v>
      </c>
      <c r="E39" s="55" t="s">
        <v>39</v>
      </c>
      <c r="F39" s="56"/>
      <c r="G39" s="58">
        <f>(D39*F39)*0.0001</f>
        <v>0</v>
      </c>
    </row>
    <row r="40" spans="2:7" s="51" customFormat="1" ht="24" customHeight="1" x14ac:dyDescent="0.2">
      <c r="B40" s="52" t="s">
        <v>60</v>
      </c>
      <c r="C40" s="53" t="s">
        <v>62</v>
      </c>
      <c r="D40" s="54">
        <v>25000000</v>
      </c>
      <c r="E40" s="55" t="s">
        <v>39</v>
      </c>
      <c r="F40" s="56"/>
      <c r="G40" s="58">
        <f t="shared" ref="G40:G41" si="2">(D40*F40)*0.0001</f>
        <v>0</v>
      </c>
    </row>
    <row r="41" spans="2:7" s="51" customFormat="1" ht="24" customHeight="1" thickBot="1" x14ac:dyDescent="0.25">
      <c r="B41" s="59" t="s">
        <v>57</v>
      </c>
      <c r="C41" s="60" t="s">
        <v>58</v>
      </c>
      <c r="D41" s="61">
        <v>5000000</v>
      </c>
      <c r="E41" s="62" t="s">
        <v>39</v>
      </c>
      <c r="F41" s="63"/>
      <c r="G41" s="64">
        <f t="shared" si="2"/>
        <v>0</v>
      </c>
    </row>
    <row r="42" spans="2:7" ht="15" thickBot="1" x14ac:dyDescent="0.25"/>
    <row r="43" spans="2:7" ht="27" customHeight="1" thickBot="1" x14ac:dyDescent="0.25">
      <c r="B43" s="37" t="s">
        <v>40</v>
      </c>
      <c r="C43" s="38"/>
      <c r="D43" s="38"/>
      <c r="E43" s="38"/>
      <c r="F43" s="38"/>
      <c r="G43" s="39">
        <f>SUM(G37:G41)</f>
        <v>0</v>
      </c>
    </row>
    <row r="44" spans="2:7" ht="15" thickBot="1" x14ac:dyDescent="0.25"/>
    <row r="45" spans="2:7" ht="32" customHeight="1" thickBot="1" x14ac:dyDescent="0.25">
      <c r="B45" s="65" t="s">
        <v>41</v>
      </c>
      <c r="C45" s="66"/>
      <c r="D45" s="66"/>
      <c r="E45" s="66"/>
      <c r="F45" s="66"/>
      <c r="G45" s="67">
        <f>G33+G43</f>
        <v>0</v>
      </c>
    </row>
    <row r="47" spans="2:7" ht="15" thickBot="1" x14ac:dyDescent="0.25"/>
    <row r="48" spans="2:7" x14ac:dyDescent="0.2">
      <c r="B48" s="68" t="s">
        <v>42</v>
      </c>
      <c r="C48" s="69"/>
      <c r="D48" s="69"/>
      <c r="E48" s="69"/>
      <c r="F48" s="69"/>
      <c r="G48" s="70"/>
    </row>
    <row r="49" spans="2:7" x14ac:dyDescent="0.2">
      <c r="B49" s="71" t="s">
        <v>56</v>
      </c>
      <c r="C49" s="31"/>
      <c r="D49" s="31"/>
      <c r="E49" s="31"/>
      <c r="F49" s="31"/>
      <c r="G49" s="72"/>
    </row>
    <row r="50" spans="2:7" x14ac:dyDescent="0.2">
      <c r="B50" s="71" t="s">
        <v>43</v>
      </c>
      <c r="C50" s="31"/>
      <c r="D50" s="31"/>
      <c r="E50" s="31"/>
      <c r="F50" s="31"/>
      <c r="G50" s="72"/>
    </row>
    <row r="51" spans="2:7" x14ac:dyDescent="0.2">
      <c r="B51" s="71" t="s">
        <v>44</v>
      </c>
      <c r="C51" s="31"/>
      <c r="D51" s="31"/>
      <c r="E51" s="31"/>
      <c r="F51" s="31"/>
      <c r="G51" s="72"/>
    </row>
    <row r="52" spans="2:7" x14ac:dyDescent="0.2">
      <c r="B52" s="71" t="s">
        <v>45</v>
      </c>
      <c r="C52" s="31"/>
      <c r="D52" s="31"/>
      <c r="E52" s="31"/>
      <c r="F52" s="31"/>
      <c r="G52" s="72"/>
    </row>
    <row r="53" spans="2:7" x14ac:dyDescent="0.2">
      <c r="B53" s="71" t="s">
        <v>63</v>
      </c>
      <c r="C53" s="31"/>
      <c r="D53" s="31"/>
      <c r="E53" s="31"/>
      <c r="F53" s="31"/>
      <c r="G53" s="72"/>
    </row>
    <row r="54" spans="2:7" x14ac:dyDescent="0.2">
      <c r="B54" s="71" t="s">
        <v>64</v>
      </c>
      <c r="C54" s="31"/>
      <c r="D54" s="31"/>
      <c r="E54" s="31"/>
      <c r="F54" s="31"/>
      <c r="G54" s="72"/>
    </row>
    <row r="55" spans="2:7" ht="15" thickBot="1" x14ac:dyDescent="0.25">
      <c r="B55" s="73" t="s">
        <v>46</v>
      </c>
      <c r="C55" s="74"/>
      <c r="D55" s="74"/>
      <c r="E55" s="74"/>
      <c r="F55" s="74"/>
      <c r="G55" s="75"/>
    </row>
    <row r="58" spans="2:7" ht="15" thickBot="1" x14ac:dyDescent="0.25">
      <c r="B58" s="76" t="s">
        <v>47</v>
      </c>
    </row>
    <row r="59" spans="2:7" ht="26" customHeight="1" thickBot="1" x14ac:dyDescent="0.25">
      <c r="B59" s="37" t="s">
        <v>49</v>
      </c>
      <c r="C59" s="38"/>
      <c r="D59" s="77"/>
      <c r="E59" s="77"/>
      <c r="F59" s="77"/>
      <c r="G59" s="78"/>
    </row>
    <row r="60" spans="2:7" ht="15" thickBot="1" x14ac:dyDescent="0.25"/>
    <row r="61" spans="2:7" ht="21" customHeight="1" thickBot="1" x14ac:dyDescent="0.25">
      <c r="B61" s="37" t="s">
        <v>50</v>
      </c>
      <c r="C61" s="38"/>
      <c r="D61" s="77"/>
      <c r="E61" s="77"/>
      <c r="F61" s="77"/>
      <c r="G61" s="78"/>
    </row>
    <row r="62" spans="2:7" ht="15" thickBot="1" x14ac:dyDescent="0.25"/>
    <row r="63" spans="2:7" ht="22" customHeight="1" thickBot="1" x14ac:dyDescent="0.25">
      <c r="B63" s="37" t="s">
        <v>48</v>
      </c>
      <c r="C63" s="38"/>
      <c r="D63" s="77"/>
      <c r="E63" s="77"/>
      <c r="F63" s="77"/>
      <c r="G63" s="78"/>
    </row>
    <row r="64" spans="2:7" ht="15" thickBot="1" x14ac:dyDescent="0.25"/>
    <row r="65" spans="2:7" ht="23" customHeight="1" thickBot="1" x14ac:dyDescent="0.25">
      <c r="B65" s="37" t="s">
        <v>51</v>
      </c>
      <c r="C65" s="38"/>
      <c r="D65" s="77"/>
      <c r="E65" s="77"/>
      <c r="F65" s="77"/>
      <c r="G65" s="78"/>
    </row>
    <row r="66" spans="2:7" ht="15" thickBot="1" x14ac:dyDescent="0.25"/>
    <row r="67" spans="2:7" ht="33" customHeight="1" thickBot="1" x14ac:dyDescent="0.25">
      <c r="B67" s="37" t="s">
        <v>52</v>
      </c>
      <c r="C67" s="38"/>
      <c r="D67" s="77"/>
      <c r="E67" s="77"/>
      <c r="F67" s="77"/>
      <c r="G67" s="78"/>
    </row>
  </sheetData>
  <sheetProtection algorithmName="SHA-512" hashValue="HHr+2R5uSVc7IPCGEyynZCP1Buvct07j2jF8uP07yAj7PmaJX8drg4rk5jUpnczZXO1YP8XqDrHqoZOZ214Nqg==" saltValue="e+TKyg8KCPbYHNFas/TxIA==" spinCount="100000" sheet="1" objects="1" scenarios="1"/>
  <mergeCells count="18">
    <mergeCell ref="B33:F33"/>
    <mergeCell ref="B7:B9"/>
    <mergeCell ref="B11:B12"/>
    <mergeCell ref="B14:B20"/>
    <mergeCell ref="B22:B25"/>
    <mergeCell ref="B27:B31"/>
    <mergeCell ref="D61:G61"/>
    <mergeCell ref="D59:G59"/>
    <mergeCell ref="B43:F43"/>
    <mergeCell ref="B45:F45"/>
    <mergeCell ref="B67:C67"/>
    <mergeCell ref="B65:C65"/>
    <mergeCell ref="B63:C63"/>
    <mergeCell ref="B61:C61"/>
    <mergeCell ref="B59:C59"/>
    <mergeCell ref="D67:G67"/>
    <mergeCell ref="D65:G65"/>
    <mergeCell ref="D63:G63"/>
  </mergeCells>
  <pageMargins left="0.7" right="0.7" top="0.75" bottom="0.75" header="0.3" footer="0.3"/>
  <pageSetup paperSize="9" scale="60" orientation="landscape" r:id="rId1"/>
  <rowBreaks count="1" manualBreakCount="1">
    <brk id="34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CZINK20-01-001</vt:lpstr>
      <vt:lpstr>'CZINK20-01-001'!Afdrukbereik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Bjorn Marijnissen</cp:lastModifiedBy>
  <dcterms:created xsi:type="dcterms:W3CDTF">2020-11-16T09:32:06Z</dcterms:created>
  <dcterms:modified xsi:type="dcterms:W3CDTF">2021-02-03T08:42:20Z</dcterms:modified>
</cp:coreProperties>
</file>