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/>
  </bookViews>
  <sheets>
    <sheet name="Prijzenblad" sheetId="1" r:id="rId1"/>
  </sheets>
  <calcPr calcId="145621"/>
</workbook>
</file>

<file path=xl/calcChain.xml><?xml version="1.0" encoding="utf-8"?>
<calcChain xmlns="http://schemas.openxmlformats.org/spreadsheetml/2006/main">
  <c r="F25" i="1" l="1"/>
  <c r="F11" i="1" l="1"/>
  <c r="F55" i="1"/>
  <c r="F56" i="1"/>
  <c r="F57" i="1"/>
  <c r="F58" i="1"/>
  <c r="F59" i="1"/>
  <c r="F60" i="1"/>
  <c r="F61" i="1"/>
  <c r="F62" i="1"/>
  <c r="F63" i="1"/>
  <c r="F42" i="1"/>
  <c r="F43" i="1"/>
  <c r="F44" i="1"/>
  <c r="F45" i="1"/>
  <c r="F46" i="1"/>
  <c r="F47" i="1"/>
  <c r="F48" i="1"/>
  <c r="F39" i="1"/>
  <c r="F40" i="1"/>
  <c r="F41" i="1"/>
  <c r="F49" i="1"/>
  <c r="F50" i="1"/>
  <c r="F32" i="1"/>
  <c r="F33" i="1"/>
  <c r="F34" i="1"/>
  <c r="F35" i="1"/>
  <c r="F36" i="1"/>
  <c r="F37" i="1"/>
  <c r="F51" i="1"/>
  <c r="F52" i="1"/>
  <c r="F53" i="1"/>
  <c r="F54" i="1"/>
  <c r="F17" i="1"/>
  <c r="F18" i="1"/>
  <c r="F19" i="1"/>
  <c r="F20" i="1"/>
  <c r="F21" i="1"/>
  <c r="F22" i="1"/>
  <c r="F23" i="1"/>
  <c r="F24" i="1"/>
  <c r="F28" i="1"/>
  <c r="F29" i="1"/>
  <c r="F30" i="1"/>
  <c r="F31" i="1"/>
  <c r="F13" i="1"/>
  <c r="F14" i="1"/>
  <c r="F16" i="1"/>
  <c r="F64" i="1"/>
  <c r="F26" i="1" l="1"/>
  <c r="F65" i="1"/>
  <c r="F66" i="1" s="1"/>
</calcChain>
</file>

<file path=xl/sharedStrings.xml><?xml version="1.0" encoding="utf-8"?>
<sst xmlns="http://schemas.openxmlformats.org/spreadsheetml/2006/main" count="126" uniqueCount="84">
  <si>
    <t>Bijlage 6 PRIJZENBLAD</t>
  </si>
  <si>
    <t>Prijs per eenheid</t>
  </si>
  <si>
    <t>Subtotaal</t>
  </si>
  <si>
    <t>Totaalbedraag per jaar</t>
  </si>
  <si>
    <t>Toraalbedrag voor de vaste contractperiode (twee jaar) = inschrijfprijs</t>
  </si>
  <si>
    <t>Ondertekening</t>
  </si>
  <si>
    <t>Organisatie</t>
  </si>
  <si>
    <t>Naam</t>
  </si>
  <si>
    <t>Functie</t>
  </si>
  <si>
    <t>Datum</t>
  </si>
  <si>
    <t>Handtekening</t>
  </si>
  <si>
    <t xml:space="preserve">
</t>
  </si>
  <si>
    <r>
      <t xml:space="preserve">U dient alleen de </t>
    </r>
    <r>
      <rPr>
        <u/>
        <sz val="11"/>
        <color indexed="8"/>
        <rFont val="Calibri"/>
        <family val="2"/>
      </rPr>
      <t>witte</t>
    </r>
    <r>
      <rPr>
        <sz val="10"/>
        <rFont val="Calibri"/>
        <family val="2"/>
      </rPr>
      <t xml:space="preserve"> cellen in te vullen.</t>
    </r>
  </si>
  <si>
    <t>Eenheid</t>
  </si>
  <si>
    <t>Aantal eenheden per jaar</t>
  </si>
  <si>
    <t>Alle door gemeente Vlaardingen in dit prijzenblad in de grijze cellen genoemde aantallen zijn indicatief, hieraan kunnen géén rechten worden ontleend.</t>
  </si>
  <si>
    <t>Basistarief</t>
  </si>
  <si>
    <t>Inzet personeel</t>
  </si>
  <si>
    <t>uur</t>
  </si>
  <si>
    <t xml:space="preserve">Afvalverwerking </t>
  </si>
  <si>
    <t>Verf-inktafval diversen</t>
  </si>
  <si>
    <t xml:space="preserve">Asbest </t>
  </si>
  <si>
    <t>Minerale smeervetten</t>
  </si>
  <si>
    <t>Lijmen, harsen en kitten</t>
  </si>
  <si>
    <t>Waterige vloeistoffen</t>
  </si>
  <si>
    <t>Tarief incidentbereddering (uitgaande van standaardinzet à 2 uur)</t>
  </si>
  <si>
    <t>kg</t>
  </si>
  <si>
    <t xml:space="preserve">Vetafval </t>
  </si>
  <si>
    <t xml:space="preserve">Verontreinigde grond, oliehoudend </t>
  </si>
  <si>
    <t xml:space="preserve">Drugsafval ex dumping </t>
  </si>
  <si>
    <t xml:space="preserve">Absorptiemiddelen, oliehoudend </t>
  </si>
  <si>
    <t>Vervangen bouwhekblok</t>
  </si>
  <si>
    <t>Inzet verlichtingsunit (led) met 2,6 mtr statief</t>
  </si>
  <si>
    <t>Inzet uitvoerder</t>
  </si>
  <si>
    <t>Inzet medewerker operaties</t>
  </si>
  <si>
    <t>Inzet heetwaterunit</t>
  </si>
  <si>
    <t>Inzet pick-up met kraan</t>
  </si>
  <si>
    <t>Inzet  aanhangwagen tbv hekken</t>
  </si>
  <si>
    <t>km</t>
  </si>
  <si>
    <t>Reinigingskosten</t>
  </si>
  <si>
    <t xml:space="preserve">Aan- en afvoer materiaal/ personen </t>
  </si>
  <si>
    <t>Inzet materieel</t>
  </si>
  <si>
    <t>Inzet bakwagen</t>
  </si>
  <si>
    <t>dagdeel</t>
  </si>
  <si>
    <t>Inzet/verbruik materiaal</t>
  </si>
  <si>
    <t>paar</t>
  </si>
  <si>
    <t xml:space="preserve">Handschoenen - spatdicht - blauw </t>
  </si>
  <si>
    <t>Handschoenen chemicalien - rood</t>
  </si>
  <si>
    <t>Filter ABEKHg2  / P3</t>
  </si>
  <si>
    <t>Chemicalienlaarzen - reinigen</t>
  </si>
  <si>
    <t xml:space="preserve">Adembescherming - volgelaatmasker </t>
  </si>
  <si>
    <t>RAE Multigasmaster</t>
  </si>
  <si>
    <t>pH papier 0-14</t>
  </si>
  <si>
    <t>Afzetlint roodwit (rol 500 mtr)</t>
  </si>
  <si>
    <t>Overall - Microchem 4000</t>
  </si>
  <si>
    <t>Dekselvat kunststof poly-pack 110</t>
  </si>
  <si>
    <t>Fermiculite (zak 100 liter)</t>
  </si>
  <si>
    <t>Werkhandschoenen - linnen</t>
  </si>
  <si>
    <t xml:space="preserve">Afzetlint geelzwart - asbest (rol 500 mtr) </t>
  </si>
  <si>
    <t>meter</t>
  </si>
  <si>
    <t>Duct tape (rol 50 mtr)</t>
  </si>
  <si>
    <t xml:space="preserve">Plastic zak - asbest opdruk </t>
  </si>
  <si>
    <t xml:space="preserve">Dekselvat kunststof 120-liter </t>
  </si>
  <si>
    <t>Dekselvat kunsstof 60 liter</t>
  </si>
  <si>
    <t>liter</t>
  </si>
  <si>
    <t xml:space="preserve">Reinigingsmiddel - bacteriologisch </t>
  </si>
  <si>
    <t xml:space="preserve">Reinigingsmiddel- ontvetter </t>
  </si>
  <si>
    <t>Pig-Pan opvangbak</t>
  </si>
  <si>
    <t>Cansorb/ Peatsorb zak</t>
  </si>
  <si>
    <t>Absorptiedoek (41-51 cm)</t>
  </si>
  <si>
    <t>Filter P3 - Stofmaske</t>
  </si>
  <si>
    <t>Overall- tyvek</t>
  </si>
  <si>
    <t xml:space="preserve">Asbestset (zakken, tape, impregneermiddel) </t>
  </si>
  <si>
    <t>Sumpkimmer - dik</t>
  </si>
  <si>
    <t>-</t>
  </si>
  <si>
    <t>Europese aanbesteding voor het beredderen van milieu-incidenten - IV.100006</t>
  </si>
  <si>
    <t>Herziene versie 24-03-2021</t>
  </si>
  <si>
    <t>Gemeente Vlaardingen</t>
  </si>
  <si>
    <t>Contractoraandeel ( 5, 6, 7, 8 ,9 of 10%) het door u aan te bieden percentage invoeren in formule F26 en als tekst in D26</t>
  </si>
  <si>
    <t>x%</t>
  </si>
  <si>
    <t>Asbest</t>
  </si>
  <si>
    <t>stuk</t>
  </si>
  <si>
    <t>Inzet bouwhek folie (in stuk)</t>
  </si>
  <si>
    <t>Inzet bouwhek open (in stuk)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</si>
</sst>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2" x14ac:knownFonts="1">
    <font>
      <sz val="10"/>
      <name val="Arial"/>
      <family val="2"/>
    </font>
    <font>
      <u/>
      <sz val="11"/>
      <color indexed="8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horizontal="left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Protection="1">
      <protection locked="0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2" borderId="1" xfId="0" applyFont="1" applyFill="1" applyBorder="1"/>
    <xf numFmtId="0" fontId="7" fillId="2" borderId="1" xfId="0" applyNumberFormat="1" applyFont="1" applyFill="1" applyBorder="1"/>
    <xf numFmtId="0" fontId="8" fillId="2" borderId="0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164" fontId="7" fillId="0" borderId="1" xfId="0" applyNumberFormat="1" applyFont="1" applyFill="1" applyBorder="1"/>
    <xf numFmtId="164" fontId="7" fillId="2" borderId="1" xfId="0" applyNumberFormat="1" applyFont="1" applyFill="1" applyBorder="1"/>
    <xf numFmtId="164" fontId="7" fillId="4" borderId="2" xfId="0" applyNumberFormat="1" applyFont="1" applyFill="1" applyBorder="1"/>
    <xf numFmtId="164" fontId="7" fillId="4" borderId="3" xfId="0" applyNumberFormat="1" applyFont="1" applyFill="1" applyBorder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164" fontId="7" fillId="2" borderId="0" xfId="0" applyNumberFormat="1" applyFont="1" applyFill="1"/>
    <xf numFmtId="0" fontId="11" fillId="2" borderId="0" xfId="0" applyFont="1" applyFill="1" applyProtection="1">
      <protection locked="0"/>
    </xf>
    <xf numFmtId="0" fontId="8" fillId="2" borderId="1" xfId="0" applyFont="1" applyFill="1" applyBorder="1" applyAlignment="1">
      <alignment wrapText="1"/>
    </xf>
    <xf numFmtId="0" fontId="7" fillId="2" borderId="1" xfId="0" applyNumberFormat="1" applyFont="1" applyFill="1" applyBorder="1" applyAlignment="1">
      <alignment horizontal="right" wrapText="1"/>
    </xf>
    <xf numFmtId="0" fontId="7" fillId="2" borderId="1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wrapText="1"/>
    </xf>
    <xf numFmtId="164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wrapText="1"/>
    </xf>
    <xf numFmtId="0" fontId="7" fillId="0" borderId="4" xfId="0" applyFont="1" applyFill="1" applyBorder="1" applyAlignment="1" applyProtection="1">
      <alignment horizontal="center" wrapText="1"/>
      <protection locked="0"/>
    </xf>
    <xf numFmtId="0" fontId="7" fillId="0" borderId="5" xfId="0" applyFont="1" applyFill="1" applyBorder="1" applyAlignment="1" applyProtection="1">
      <alignment horizontal="center" wrapText="1"/>
      <protection locked="0"/>
    </xf>
    <xf numFmtId="0" fontId="7" fillId="0" borderId="6" xfId="0" applyFont="1" applyFill="1" applyBorder="1" applyAlignment="1" applyProtection="1">
      <alignment horizontal="center" wrapText="1"/>
      <protection locked="0"/>
    </xf>
    <xf numFmtId="0" fontId="9" fillId="3" borderId="1" xfId="0" applyFont="1" applyFill="1" applyBorder="1" applyAlignment="1" applyProtection="1">
      <alignment horizontal="left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0" fontId="6" fillId="0" borderId="6" xfId="0" applyFont="1" applyFill="1" applyBorder="1" applyAlignment="1" applyProtection="1">
      <alignment horizontal="left"/>
      <protection locked="0"/>
    </xf>
    <xf numFmtId="0" fontId="7" fillId="0" borderId="4" xfId="0" applyFont="1" applyFill="1" applyBorder="1" applyAlignment="1" applyProtection="1">
      <alignment horizontal="left"/>
      <protection locked="0"/>
    </xf>
    <xf numFmtId="0" fontId="7" fillId="0" borderId="5" xfId="0" applyFont="1" applyFill="1" applyBorder="1" applyAlignment="1" applyProtection="1">
      <alignment horizontal="left"/>
      <protection locked="0"/>
    </xf>
    <xf numFmtId="0" fontId="7" fillId="0" borderId="6" xfId="0" applyFont="1" applyFill="1" applyBorder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workbookViewId="0">
      <selection activeCell="E56" sqref="E56"/>
    </sheetView>
  </sheetViews>
  <sheetFormatPr defaultRowHeight="12.75" x14ac:dyDescent="0.2"/>
  <cols>
    <col min="1" max="1" width="2.7109375" style="5" customWidth="1"/>
    <col min="2" max="2" width="53.5703125" style="5" bestFit="1" customWidth="1"/>
    <col min="3" max="3" width="20.7109375" style="5" customWidth="1"/>
    <col min="4" max="4" width="17.28515625" style="5" bestFit="1" customWidth="1"/>
    <col min="5" max="5" width="28.140625" style="5" customWidth="1"/>
    <col min="6" max="6" width="19" style="5" customWidth="1"/>
    <col min="7" max="7" width="9.140625" style="5"/>
    <col min="8" max="8" width="46.28515625" style="5" bestFit="1" customWidth="1"/>
    <col min="9" max="16384" width="9.140625" style="5"/>
  </cols>
  <sheetData>
    <row r="1" spans="1:6" ht="18.75" x14ac:dyDescent="0.3">
      <c r="A1" s="1" t="s">
        <v>75</v>
      </c>
    </row>
    <row r="2" spans="1:6" ht="15" x14ac:dyDescent="0.25">
      <c r="A2" s="2" t="s">
        <v>0</v>
      </c>
    </row>
    <row r="3" spans="1:6" ht="15" x14ac:dyDescent="0.25">
      <c r="A3" s="23" t="s">
        <v>76</v>
      </c>
      <c r="C3" s="6"/>
      <c r="D3" s="6"/>
      <c r="E3" s="6"/>
      <c r="F3" s="6"/>
    </row>
    <row r="4" spans="1:6" ht="15" x14ac:dyDescent="0.25">
      <c r="A4" s="3"/>
      <c r="C4" s="6"/>
      <c r="D4" s="6"/>
      <c r="E4" s="6"/>
      <c r="F4" s="6"/>
    </row>
    <row r="5" spans="1:6" ht="18.75" x14ac:dyDescent="0.3">
      <c r="A5" s="3"/>
      <c r="B5" s="1" t="s">
        <v>77</v>
      </c>
      <c r="C5" s="6"/>
      <c r="D5" s="6"/>
      <c r="E5" s="6"/>
      <c r="F5" s="6"/>
    </row>
    <row r="6" spans="1:6" ht="15" x14ac:dyDescent="0.25">
      <c r="A6" s="7" t="s">
        <v>12</v>
      </c>
      <c r="C6" s="6"/>
      <c r="D6" s="6"/>
      <c r="E6" s="6"/>
      <c r="F6" s="6"/>
    </row>
    <row r="7" spans="1:6" x14ac:dyDescent="0.2">
      <c r="A7" s="7" t="s">
        <v>15</v>
      </c>
      <c r="C7" s="6"/>
      <c r="D7" s="6"/>
      <c r="E7" s="6"/>
      <c r="F7" s="6"/>
    </row>
    <row r="8" spans="1:6" x14ac:dyDescent="0.2">
      <c r="C8" s="6"/>
      <c r="D8" s="6"/>
      <c r="E8" s="6"/>
      <c r="F8" s="6"/>
    </row>
    <row r="9" spans="1:6" ht="25.5" x14ac:dyDescent="0.2">
      <c r="B9" s="8"/>
      <c r="C9" s="9" t="s">
        <v>14</v>
      </c>
      <c r="D9" s="9" t="s">
        <v>13</v>
      </c>
      <c r="E9" s="9" t="s">
        <v>1</v>
      </c>
      <c r="F9" s="10" t="s">
        <v>2</v>
      </c>
    </row>
    <row r="10" spans="1:6" x14ac:dyDescent="0.2">
      <c r="B10" s="19" t="s">
        <v>16</v>
      </c>
      <c r="C10" s="20"/>
      <c r="D10" s="20"/>
      <c r="E10" s="20"/>
      <c r="F10" s="21"/>
    </row>
    <row r="11" spans="1:6" x14ac:dyDescent="0.2">
      <c r="B11" s="11" t="s">
        <v>25</v>
      </c>
      <c r="C11" s="12">
        <v>60</v>
      </c>
      <c r="D11" s="12" t="s">
        <v>81</v>
      </c>
      <c r="E11" s="15"/>
      <c r="F11" s="16">
        <f>C11*E11</f>
        <v>0</v>
      </c>
    </row>
    <row r="12" spans="1:6" x14ac:dyDescent="0.2">
      <c r="B12" s="19" t="s">
        <v>17</v>
      </c>
      <c r="C12" s="20"/>
      <c r="D12" s="20"/>
      <c r="E12" s="20"/>
      <c r="F12" s="21"/>
    </row>
    <row r="13" spans="1:6" x14ac:dyDescent="0.2">
      <c r="B13" s="11" t="s">
        <v>33</v>
      </c>
      <c r="C13" s="12">
        <v>124.5</v>
      </c>
      <c r="D13" s="12" t="s">
        <v>18</v>
      </c>
      <c r="E13" s="15"/>
      <c r="F13" s="16">
        <f>C13*E13</f>
        <v>0</v>
      </c>
    </row>
    <row r="14" spans="1:6" x14ac:dyDescent="0.2">
      <c r="B14" s="11" t="s">
        <v>34</v>
      </c>
      <c r="C14" s="12">
        <v>101.5</v>
      </c>
      <c r="D14" s="12" t="s">
        <v>18</v>
      </c>
      <c r="E14" s="15"/>
      <c r="F14" s="16">
        <f>C14*E14</f>
        <v>0</v>
      </c>
    </row>
    <row r="15" spans="1:6" x14ac:dyDescent="0.2">
      <c r="B15" s="19" t="s">
        <v>19</v>
      </c>
      <c r="C15" s="20"/>
      <c r="D15" s="20"/>
      <c r="E15" s="20"/>
      <c r="F15" s="21"/>
    </row>
    <row r="16" spans="1:6" x14ac:dyDescent="0.2">
      <c r="B16" s="11" t="s">
        <v>30</v>
      </c>
      <c r="C16" s="12">
        <v>480.8</v>
      </c>
      <c r="D16" s="12" t="s">
        <v>26</v>
      </c>
      <c r="E16" s="15"/>
      <c r="F16" s="16">
        <f>C16*E16</f>
        <v>0</v>
      </c>
    </row>
    <row r="17" spans="2:8" x14ac:dyDescent="0.2">
      <c r="B17" s="11" t="s">
        <v>80</v>
      </c>
      <c r="C17" s="12">
        <v>210.8</v>
      </c>
      <c r="D17" s="12" t="s">
        <v>26</v>
      </c>
      <c r="E17" s="15"/>
      <c r="F17" s="16">
        <f t="shared" ref="F17:F29" si="0">C17*E17</f>
        <v>0</v>
      </c>
    </row>
    <row r="18" spans="2:8" x14ac:dyDescent="0.2">
      <c r="B18" s="11" t="s">
        <v>29</v>
      </c>
      <c r="C18" s="12">
        <v>540.9</v>
      </c>
      <c r="D18" s="12" t="s">
        <v>26</v>
      </c>
      <c r="E18" s="15"/>
      <c r="F18" s="16">
        <f t="shared" si="0"/>
        <v>0</v>
      </c>
    </row>
    <row r="19" spans="2:8" x14ac:dyDescent="0.2">
      <c r="B19" s="11" t="s">
        <v>20</v>
      </c>
      <c r="C19" s="12">
        <v>103.1</v>
      </c>
      <c r="D19" s="12" t="s">
        <v>26</v>
      </c>
      <c r="E19" s="15"/>
      <c r="F19" s="16">
        <f t="shared" si="0"/>
        <v>0</v>
      </c>
    </row>
    <row r="20" spans="2:8" x14ac:dyDescent="0.2">
      <c r="B20" s="11" t="s">
        <v>21</v>
      </c>
      <c r="C20" s="12">
        <v>18.100000000000001</v>
      </c>
      <c r="D20" s="12" t="s">
        <v>26</v>
      </c>
      <c r="E20" s="15"/>
      <c r="F20" s="16">
        <f t="shared" si="0"/>
        <v>0</v>
      </c>
    </row>
    <row r="21" spans="2:8" x14ac:dyDescent="0.2">
      <c r="B21" s="11" t="s">
        <v>22</v>
      </c>
      <c r="C21" s="12">
        <v>25.2</v>
      </c>
      <c r="D21" s="12" t="s">
        <v>26</v>
      </c>
      <c r="E21" s="15"/>
      <c r="F21" s="16">
        <f t="shared" si="0"/>
        <v>0</v>
      </c>
    </row>
    <row r="22" spans="2:8" x14ac:dyDescent="0.2">
      <c r="B22" s="11" t="s">
        <v>23</v>
      </c>
      <c r="C22" s="12">
        <v>22.7</v>
      </c>
      <c r="D22" s="12" t="s">
        <v>26</v>
      </c>
      <c r="E22" s="15"/>
      <c r="F22" s="16">
        <f t="shared" si="0"/>
        <v>0</v>
      </c>
    </row>
    <row r="23" spans="2:8" x14ac:dyDescent="0.2">
      <c r="B23" s="11" t="s">
        <v>24</v>
      </c>
      <c r="C23" s="12">
        <v>1500</v>
      </c>
      <c r="D23" s="12" t="s">
        <v>26</v>
      </c>
      <c r="E23" s="15"/>
      <c r="F23" s="16">
        <f t="shared" si="0"/>
        <v>0</v>
      </c>
    </row>
    <row r="24" spans="2:8" x14ac:dyDescent="0.2">
      <c r="B24" s="11" t="s">
        <v>28</v>
      </c>
      <c r="C24" s="12">
        <v>344.9</v>
      </c>
      <c r="D24" s="12" t="s">
        <v>26</v>
      </c>
      <c r="E24" s="15"/>
      <c r="F24" s="16">
        <f t="shared" si="0"/>
        <v>0</v>
      </c>
      <c r="H24" s="22"/>
    </row>
    <row r="25" spans="2:8" x14ac:dyDescent="0.2">
      <c r="B25" s="11" t="s">
        <v>27</v>
      </c>
      <c r="C25" s="12">
        <v>10.4</v>
      </c>
      <c r="D25" s="12" t="s">
        <v>26</v>
      </c>
      <c r="E25" s="15"/>
      <c r="F25" s="16">
        <f>C25*E25</f>
        <v>0</v>
      </c>
      <c r="G25" s="22"/>
      <c r="H25" s="22"/>
    </row>
    <row r="26" spans="2:8" s="30" customFormat="1" ht="25.5" x14ac:dyDescent="0.2">
      <c r="B26" s="24" t="s">
        <v>78</v>
      </c>
      <c r="C26" s="25" t="s">
        <v>74</v>
      </c>
      <c r="D26" s="26" t="s">
        <v>79</v>
      </c>
      <c r="E26" s="27" t="s">
        <v>74</v>
      </c>
      <c r="F26" s="28">
        <f>10%*(SUM(F16:F25))</f>
        <v>0</v>
      </c>
      <c r="G26" s="29"/>
    </row>
    <row r="27" spans="2:8" x14ac:dyDescent="0.2">
      <c r="B27" s="19" t="s">
        <v>41</v>
      </c>
      <c r="C27" s="20"/>
      <c r="D27" s="20"/>
      <c r="E27" s="20"/>
      <c r="F27" s="21"/>
    </row>
    <row r="28" spans="2:8" x14ac:dyDescent="0.2">
      <c r="B28" s="11" t="s">
        <v>35</v>
      </c>
      <c r="C28" s="12">
        <v>20.25</v>
      </c>
      <c r="D28" s="12" t="s">
        <v>18</v>
      </c>
      <c r="E28" s="15"/>
      <c r="F28" s="16">
        <f t="shared" si="0"/>
        <v>0</v>
      </c>
    </row>
    <row r="29" spans="2:8" x14ac:dyDescent="0.2">
      <c r="B29" s="11" t="s">
        <v>36</v>
      </c>
      <c r="C29" s="12">
        <v>10.75</v>
      </c>
      <c r="D29" s="12" t="s">
        <v>18</v>
      </c>
      <c r="E29" s="15"/>
      <c r="F29" s="16">
        <f t="shared" si="0"/>
        <v>0</v>
      </c>
    </row>
    <row r="30" spans="2:8" x14ac:dyDescent="0.2">
      <c r="B30" s="11" t="s">
        <v>37</v>
      </c>
      <c r="C30" s="12">
        <v>2</v>
      </c>
      <c r="D30" s="12" t="s">
        <v>43</v>
      </c>
      <c r="E30" s="15"/>
      <c r="F30" s="16">
        <f t="shared" ref="F30:F63" si="1">C30*E30</f>
        <v>0</v>
      </c>
    </row>
    <row r="31" spans="2:8" x14ac:dyDescent="0.2">
      <c r="B31" s="11" t="s">
        <v>31</v>
      </c>
      <c r="C31" s="12">
        <v>1</v>
      </c>
      <c r="D31" s="12" t="s">
        <v>81</v>
      </c>
      <c r="E31" s="15"/>
      <c r="F31" s="16">
        <f t="shared" si="1"/>
        <v>0</v>
      </c>
    </row>
    <row r="32" spans="2:8" x14ac:dyDescent="0.2">
      <c r="B32" s="11" t="s">
        <v>82</v>
      </c>
      <c r="C32" s="12">
        <v>9</v>
      </c>
      <c r="D32" s="12" t="s">
        <v>81</v>
      </c>
      <c r="E32" s="15"/>
      <c r="F32" s="16">
        <f t="shared" si="1"/>
        <v>0</v>
      </c>
    </row>
    <row r="33" spans="2:6" x14ac:dyDescent="0.2">
      <c r="B33" s="11" t="s">
        <v>83</v>
      </c>
      <c r="C33" s="12">
        <v>4</v>
      </c>
      <c r="D33" s="12" t="s">
        <v>81</v>
      </c>
      <c r="E33" s="15"/>
      <c r="F33" s="16">
        <f t="shared" si="1"/>
        <v>0</v>
      </c>
    </row>
    <row r="34" spans="2:6" x14ac:dyDescent="0.2">
      <c r="B34" s="11" t="s">
        <v>42</v>
      </c>
      <c r="C34" s="12">
        <v>17.25</v>
      </c>
      <c r="D34" s="12" t="s">
        <v>18</v>
      </c>
      <c r="E34" s="15"/>
      <c r="F34" s="16">
        <f t="shared" si="1"/>
        <v>0</v>
      </c>
    </row>
    <row r="35" spans="2:6" x14ac:dyDescent="0.2">
      <c r="B35" s="11" t="s">
        <v>40</v>
      </c>
      <c r="C35" s="12">
        <v>65</v>
      </c>
      <c r="D35" s="12" t="s">
        <v>38</v>
      </c>
      <c r="E35" s="15"/>
      <c r="F35" s="16">
        <f t="shared" si="1"/>
        <v>0</v>
      </c>
    </row>
    <row r="36" spans="2:6" x14ac:dyDescent="0.2">
      <c r="B36" s="11" t="s">
        <v>32</v>
      </c>
      <c r="C36" s="12">
        <v>1</v>
      </c>
      <c r="D36" s="12" t="s">
        <v>43</v>
      </c>
      <c r="E36" s="15"/>
      <c r="F36" s="16">
        <f t="shared" si="1"/>
        <v>0</v>
      </c>
    </row>
    <row r="37" spans="2:6" x14ac:dyDescent="0.2">
      <c r="B37" s="11" t="s">
        <v>39</v>
      </c>
      <c r="C37" s="12">
        <v>1</v>
      </c>
      <c r="D37" s="12" t="s">
        <v>81</v>
      </c>
      <c r="E37" s="15"/>
      <c r="F37" s="16">
        <f t="shared" si="1"/>
        <v>0</v>
      </c>
    </row>
    <row r="38" spans="2:6" x14ac:dyDescent="0.2">
      <c r="B38" s="19" t="s">
        <v>44</v>
      </c>
      <c r="C38" s="20"/>
      <c r="D38" s="20"/>
      <c r="E38" s="20"/>
      <c r="F38" s="21"/>
    </row>
    <row r="39" spans="2:6" x14ac:dyDescent="0.2">
      <c r="B39" s="11" t="s">
        <v>46</v>
      </c>
      <c r="C39" s="12">
        <v>86</v>
      </c>
      <c r="D39" s="12" t="s">
        <v>45</v>
      </c>
      <c r="E39" s="15"/>
      <c r="F39" s="16">
        <f t="shared" si="1"/>
        <v>0</v>
      </c>
    </row>
    <row r="40" spans="2:6" x14ac:dyDescent="0.2">
      <c r="B40" s="11" t="s">
        <v>47</v>
      </c>
      <c r="C40" s="12">
        <v>3</v>
      </c>
      <c r="D40" s="12" t="s">
        <v>45</v>
      </c>
      <c r="E40" s="15"/>
      <c r="F40" s="16">
        <f t="shared" si="1"/>
        <v>0</v>
      </c>
    </row>
    <row r="41" spans="2:6" x14ac:dyDescent="0.2">
      <c r="B41" s="11" t="s">
        <v>48</v>
      </c>
      <c r="C41" s="12">
        <v>2</v>
      </c>
      <c r="D41" s="12" t="s">
        <v>81</v>
      </c>
      <c r="E41" s="15"/>
      <c r="F41" s="16">
        <f t="shared" si="1"/>
        <v>0</v>
      </c>
    </row>
    <row r="42" spans="2:6" x14ac:dyDescent="0.2">
      <c r="B42" s="11" t="s">
        <v>49</v>
      </c>
      <c r="C42" s="12">
        <v>2</v>
      </c>
      <c r="D42" s="12" t="s">
        <v>45</v>
      </c>
      <c r="E42" s="15"/>
      <c r="F42" s="16">
        <f t="shared" si="1"/>
        <v>0</v>
      </c>
    </row>
    <row r="43" spans="2:6" x14ac:dyDescent="0.2">
      <c r="B43" s="11" t="s">
        <v>50</v>
      </c>
      <c r="C43" s="12">
        <v>2</v>
      </c>
      <c r="D43" s="12" t="s">
        <v>81</v>
      </c>
      <c r="E43" s="15"/>
      <c r="F43" s="16">
        <f t="shared" si="1"/>
        <v>0</v>
      </c>
    </row>
    <row r="44" spans="2:6" x14ac:dyDescent="0.2">
      <c r="B44" s="11" t="s">
        <v>51</v>
      </c>
      <c r="C44" s="12">
        <v>2</v>
      </c>
      <c r="D44" s="12" t="s">
        <v>81</v>
      </c>
      <c r="E44" s="15"/>
      <c r="F44" s="16">
        <f t="shared" si="1"/>
        <v>0</v>
      </c>
    </row>
    <row r="45" spans="2:6" x14ac:dyDescent="0.2">
      <c r="B45" s="11" t="s">
        <v>54</v>
      </c>
      <c r="C45" s="12">
        <v>2</v>
      </c>
      <c r="D45" s="12" t="s">
        <v>81</v>
      </c>
      <c r="E45" s="15"/>
      <c r="F45" s="16">
        <f t="shared" si="1"/>
        <v>0</v>
      </c>
    </row>
    <row r="46" spans="2:6" x14ac:dyDescent="0.2">
      <c r="B46" s="11" t="s">
        <v>52</v>
      </c>
      <c r="C46" s="12">
        <v>4</v>
      </c>
      <c r="D46" s="12" t="s">
        <v>81</v>
      </c>
      <c r="E46" s="15"/>
      <c r="F46" s="16">
        <f t="shared" si="1"/>
        <v>0</v>
      </c>
    </row>
    <row r="47" spans="2:6" x14ac:dyDescent="0.2">
      <c r="B47" s="11" t="s">
        <v>53</v>
      </c>
      <c r="C47" s="12">
        <v>60</v>
      </c>
      <c r="D47" s="12" t="s">
        <v>59</v>
      </c>
      <c r="E47" s="15"/>
      <c r="F47" s="16">
        <f t="shared" si="1"/>
        <v>0</v>
      </c>
    </row>
    <row r="48" spans="2:6" x14ac:dyDescent="0.2">
      <c r="B48" s="11" t="s">
        <v>55</v>
      </c>
      <c r="C48" s="12">
        <v>3</v>
      </c>
      <c r="D48" s="12" t="s">
        <v>81</v>
      </c>
      <c r="E48" s="15"/>
      <c r="F48" s="16">
        <f t="shared" si="1"/>
        <v>0</v>
      </c>
    </row>
    <row r="49" spans="2:6" x14ac:dyDescent="0.2">
      <c r="B49" s="11" t="s">
        <v>56</v>
      </c>
      <c r="C49" s="12">
        <v>4</v>
      </c>
      <c r="D49" s="12" t="s">
        <v>81</v>
      </c>
      <c r="E49" s="15"/>
      <c r="F49" s="16">
        <f t="shared" si="1"/>
        <v>0</v>
      </c>
    </row>
    <row r="50" spans="2:6" x14ac:dyDescent="0.2">
      <c r="B50" s="11" t="s">
        <v>57</v>
      </c>
      <c r="C50" s="12">
        <v>2</v>
      </c>
      <c r="D50" s="12" t="s">
        <v>45</v>
      </c>
      <c r="E50" s="15"/>
      <c r="F50" s="16">
        <f t="shared" si="1"/>
        <v>0</v>
      </c>
    </row>
    <row r="51" spans="2:6" x14ac:dyDescent="0.2">
      <c r="B51" s="11" t="s">
        <v>58</v>
      </c>
      <c r="C51" s="12">
        <v>15</v>
      </c>
      <c r="D51" s="12" t="s">
        <v>59</v>
      </c>
      <c r="E51" s="15"/>
      <c r="F51" s="16">
        <f t="shared" si="1"/>
        <v>0</v>
      </c>
    </row>
    <row r="52" spans="2:6" x14ac:dyDescent="0.2">
      <c r="B52" s="11" t="s">
        <v>60</v>
      </c>
      <c r="C52" s="12">
        <v>30</v>
      </c>
      <c r="D52" s="12" t="s">
        <v>81</v>
      </c>
      <c r="E52" s="15"/>
      <c r="F52" s="16">
        <f t="shared" si="1"/>
        <v>0</v>
      </c>
    </row>
    <row r="53" spans="2:6" x14ac:dyDescent="0.2">
      <c r="B53" s="11" t="s">
        <v>61</v>
      </c>
      <c r="C53" s="12">
        <v>16</v>
      </c>
      <c r="D53" s="12" t="s">
        <v>81</v>
      </c>
      <c r="E53" s="15"/>
      <c r="F53" s="16">
        <f t="shared" si="1"/>
        <v>0</v>
      </c>
    </row>
    <row r="54" spans="2:6" x14ac:dyDescent="0.2">
      <c r="B54" s="11" t="s">
        <v>62</v>
      </c>
      <c r="C54" s="12">
        <v>1</v>
      </c>
      <c r="D54" s="12" t="s">
        <v>81</v>
      </c>
      <c r="E54" s="15"/>
      <c r="F54" s="16">
        <f t="shared" si="1"/>
        <v>0</v>
      </c>
    </row>
    <row r="55" spans="2:6" x14ac:dyDescent="0.2">
      <c r="B55" s="11" t="s">
        <v>63</v>
      </c>
      <c r="C55" s="12">
        <v>46</v>
      </c>
      <c r="D55" s="12" t="s">
        <v>81</v>
      </c>
      <c r="E55" s="15"/>
      <c r="F55" s="16">
        <f t="shared" si="1"/>
        <v>0</v>
      </c>
    </row>
    <row r="56" spans="2:6" x14ac:dyDescent="0.2">
      <c r="B56" s="11" t="s">
        <v>65</v>
      </c>
      <c r="C56" s="12">
        <v>246</v>
      </c>
      <c r="D56" s="12" t="s">
        <v>64</v>
      </c>
      <c r="E56" s="15"/>
      <c r="F56" s="16">
        <f t="shared" si="1"/>
        <v>0</v>
      </c>
    </row>
    <row r="57" spans="2:6" x14ac:dyDescent="0.2">
      <c r="B57" s="11" t="s">
        <v>66</v>
      </c>
      <c r="C57" s="12">
        <v>242</v>
      </c>
      <c r="D57" s="12" t="s">
        <v>64</v>
      </c>
      <c r="E57" s="15"/>
      <c r="F57" s="16">
        <f t="shared" si="1"/>
        <v>0</v>
      </c>
    </row>
    <row r="58" spans="2:6" x14ac:dyDescent="0.2">
      <c r="B58" s="11" t="s">
        <v>67</v>
      </c>
      <c r="C58" s="12">
        <v>1</v>
      </c>
      <c r="D58" s="12" t="s">
        <v>81</v>
      </c>
      <c r="E58" s="15"/>
      <c r="F58" s="16">
        <f t="shared" si="1"/>
        <v>0</v>
      </c>
    </row>
    <row r="59" spans="2:6" x14ac:dyDescent="0.2">
      <c r="B59" s="11" t="s">
        <v>68</v>
      </c>
      <c r="C59" s="12">
        <v>30</v>
      </c>
      <c r="D59" s="12" t="s">
        <v>81</v>
      </c>
      <c r="E59" s="15"/>
      <c r="F59" s="16">
        <f t="shared" si="1"/>
        <v>0</v>
      </c>
    </row>
    <row r="60" spans="2:6" x14ac:dyDescent="0.2">
      <c r="B60" s="11" t="s">
        <v>69</v>
      </c>
      <c r="C60" s="12">
        <v>14</v>
      </c>
      <c r="D60" s="12" t="s">
        <v>81</v>
      </c>
      <c r="E60" s="15"/>
      <c r="F60" s="16">
        <f t="shared" si="1"/>
        <v>0</v>
      </c>
    </row>
    <row r="61" spans="2:6" x14ac:dyDescent="0.2">
      <c r="B61" s="11" t="s">
        <v>70</v>
      </c>
      <c r="C61" s="12">
        <v>5</v>
      </c>
      <c r="D61" s="12" t="s">
        <v>81</v>
      </c>
      <c r="E61" s="15"/>
      <c r="F61" s="16">
        <f t="shared" si="1"/>
        <v>0</v>
      </c>
    </row>
    <row r="62" spans="2:6" x14ac:dyDescent="0.2">
      <c r="B62" s="11" t="s">
        <v>71</v>
      </c>
      <c r="C62" s="12">
        <v>5</v>
      </c>
      <c r="D62" s="12" t="s">
        <v>45</v>
      </c>
      <c r="E62" s="15"/>
      <c r="F62" s="16">
        <f t="shared" si="1"/>
        <v>0</v>
      </c>
    </row>
    <row r="63" spans="2:6" x14ac:dyDescent="0.2">
      <c r="B63" s="11" t="s">
        <v>72</v>
      </c>
      <c r="C63" s="12">
        <v>5</v>
      </c>
      <c r="D63" s="12" t="s">
        <v>81</v>
      </c>
      <c r="E63" s="15"/>
      <c r="F63" s="16">
        <f t="shared" si="1"/>
        <v>0</v>
      </c>
    </row>
    <row r="64" spans="2:6" x14ac:dyDescent="0.2">
      <c r="B64" s="11" t="s">
        <v>73</v>
      </c>
      <c r="C64" s="12">
        <v>13</v>
      </c>
      <c r="D64" s="12" t="s">
        <v>81</v>
      </c>
      <c r="E64" s="15"/>
      <c r="F64" s="16">
        <f>C64*E64</f>
        <v>0</v>
      </c>
    </row>
    <row r="65" spans="2:6" ht="13.5" thickBot="1" x14ac:dyDescent="0.25">
      <c r="E65" s="13" t="s">
        <v>3</v>
      </c>
      <c r="F65" s="17">
        <f>SUM(F11:F64)</f>
        <v>0</v>
      </c>
    </row>
    <row r="66" spans="2:6" ht="13.5" thickBot="1" x14ac:dyDescent="0.25">
      <c r="E66" s="13" t="s">
        <v>4</v>
      </c>
      <c r="F66" s="18">
        <f>F65*2</f>
        <v>0</v>
      </c>
    </row>
    <row r="67" spans="2:6" x14ac:dyDescent="0.2">
      <c r="E67" s="14"/>
    </row>
    <row r="69" spans="2:6" x14ac:dyDescent="0.2">
      <c r="B69" s="6"/>
    </row>
    <row r="70" spans="2:6" ht="15" x14ac:dyDescent="0.25">
      <c r="B70" s="34" t="s">
        <v>5</v>
      </c>
      <c r="C70" s="34"/>
      <c r="D70" s="34"/>
      <c r="E70" s="34"/>
      <c r="F70" s="34"/>
    </row>
    <row r="71" spans="2:6" ht="15" x14ac:dyDescent="0.25">
      <c r="B71" s="4" t="s">
        <v>6</v>
      </c>
      <c r="C71" s="35"/>
      <c r="D71" s="36"/>
      <c r="E71" s="36"/>
      <c r="F71" s="37"/>
    </row>
    <row r="72" spans="2:6" ht="15" x14ac:dyDescent="0.25">
      <c r="B72" s="4" t="s">
        <v>7</v>
      </c>
      <c r="C72" s="35"/>
      <c r="D72" s="36"/>
      <c r="E72" s="36"/>
      <c r="F72" s="37"/>
    </row>
    <row r="73" spans="2:6" ht="15" x14ac:dyDescent="0.25">
      <c r="B73" s="4" t="s">
        <v>8</v>
      </c>
      <c r="C73" s="38"/>
      <c r="D73" s="39"/>
      <c r="E73" s="39"/>
      <c r="F73" s="40"/>
    </row>
    <row r="74" spans="2:6" ht="15" x14ac:dyDescent="0.25">
      <c r="B74" s="4" t="s">
        <v>9</v>
      </c>
      <c r="C74" s="38"/>
      <c r="D74" s="39"/>
      <c r="E74" s="39"/>
      <c r="F74" s="40"/>
    </row>
    <row r="75" spans="2:6" ht="15" x14ac:dyDescent="0.25">
      <c r="B75" s="4" t="s">
        <v>10</v>
      </c>
      <c r="C75" s="31" t="s">
        <v>11</v>
      </c>
      <c r="D75" s="32"/>
      <c r="E75" s="32"/>
      <c r="F75" s="33"/>
    </row>
  </sheetData>
  <sheetProtection selectLockedCells="1" selectUnlockedCells="1"/>
  <mergeCells count="6">
    <mergeCell ref="C75:F75"/>
    <mergeCell ref="B70:F70"/>
    <mergeCell ref="C71:F71"/>
    <mergeCell ref="C72:F72"/>
    <mergeCell ref="C73:F73"/>
    <mergeCell ref="C74:F7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M.F.M. Caris</dc:creator>
  <cp:lastModifiedBy>Administrator</cp:lastModifiedBy>
  <dcterms:created xsi:type="dcterms:W3CDTF">2017-01-12T09:14:18Z</dcterms:created>
  <dcterms:modified xsi:type="dcterms:W3CDTF">2021-03-26T17:03:38Z</dcterms:modified>
</cp:coreProperties>
</file>