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Alexander Doeff\AD EA HD dialyse 2019\leidraad definitief\"/>
    </mc:Choice>
  </mc:AlternateContent>
  <bookViews>
    <workbookView xWindow="0" yWindow="0" windowWidth="19200" windowHeight="7050" activeTab="1"/>
  </bookViews>
  <sheets>
    <sheet name="PVE" sheetId="1" r:id="rId1"/>
    <sheet name="PVW" sheetId="3" r:id="rId2"/>
    <sheet name="Begrippenlijst" sheetId="6" r:id="rId3"/>
  </sheets>
  <definedNames>
    <definedName name="_xlnm.Print_Area" localSheetId="0">PVE!$A$1:$F$175</definedName>
    <definedName name="_xlnm.Print_Area" localSheetId="1">PVW!$A$1:$E$28</definedName>
    <definedName name="_xlnm.Print_Titles" localSheetId="0">PVE!$8:$8</definedName>
    <definedName name="Z_006A8FD7_B93C_4AB6_A158_9D7764F7F011_.wvu.PrintArea" localSheetId="0" hidden="1">PVE!$A$1:$C$89</definedName>
    <definedName name="Z_006A8FD7_B93C_4AB6_A158_9D7764F7F011_.wvu.PrintTitles" localSheetId="0" hidden="1">PVE!$8:$8</definedName>
    <definedName name="Z_050ADB09_BBBF_424D_80A4_6DD870DD9809_.wvu.PrintArea" localSheetId="0" hidden="1">PVE!$A$1:$C$89</definedName>
    <definedName name="Z_050ADB09_BBBF_424D_80A4_6DD870DD9809_.wvu.PrintTitles" localSheetId="0" hidden="1">PVE!$8:$8</definedName>
    <definedName name="Z_05E5D6D9_EBAF_4F31_B3AC_4C39FA66E98D_.wvu.PrintArea" localSheetId="0" hidden="1">PVE!$A$1:$C$89</definedName>
    <definedName name="Z_05E5D6D9_EBAF_4F31_B3AC_4C39FA66E98D_.wvu.PrintTitles" localSheetId="0" hidden="1">PVE!$8:$8</definedName>
    <definedName name="Z_0A4233C0_3709_408E_8323_EFEA5AC717E8_.wvu.PrintArea" localSheetId="0" hidden="1">PVE!$A$1:$C$89</definedName>
    <definedName name="Z_0A4233C0_3709_408E_8323_EFEA5AC717E8_.wvu.PrintTitles" localSheetId="0" hidden="1">PVE!$8:$8</definedName>
    <definedName name="Z_1EA2E834_5805_49DB_A2B8_0A57AD3E44B8_.wvu.PrintArea" localSheetId="0" hidden="1">PVE!$A$1:$C$89</definedName>
    <definedName name="Z_1EA2E834_5805_49DB_A2B8_0A57AD3E44B8_.wvu.PrintTitles" localSheetId="0" hidden="1">PVE!$8:$8</definedName>
    <definedName name="Z_25A4DD6F_F4F1_48A5_BB90_30DC5E56AAB3_.wvu.PrintTitles" localSheetId="0" hidden="1">PVE!$8:$8</definedName>
    <definedName name="Z_50655F79_5F9E_40EB_A619_E779F2968E1F_.wvu.PrintArea" localSheetId="0" hidden="1">PVE!$A$1:$C$89</definedName>
    <definedName name="Z_50655F79_5F9E_40EB_A619_E779F2968E1F_.wvu.PrintTitles" localSheetId="0" hidden="1">PVE!$8:$8</definedName>
    <definedName name="Z_5D495F2F_F0D0_4DFE_8EC5_A1943612E6FF_.wvu.PrintArea" localSheetId="0" hidden="1">PVE!$A$1:$C$89</definedName>
    <definedName name="Z_5D495F2F_F0D0_4DFE_8EC5_A1943612E6FF_.wvu.PrintTitles" localSheetId="0" hidden="1">PVE!$8:$8</definedName>
    <definedName name="Z_5EA7969D_9DC3_4865_9FF3_9852A0E630F6_.wvu.PrintArea" localSheetId="0" hidden="1">PVE!$A$1:$C$93</definedName>
    <definedName name="Z_5EA7969D_9DC3_4865_9FF3_9852A0E630F6_.wvu.PrintTitles" localSheetId="0" hidden="1">PVE!$8:$8</definedName>
    <definedName name="Z_5EB8DBFA_4A8F_4C6D_ABDE_6A368F7DF944_.wvu.PrintArea" localSheetId="0" hidden="1">PVE!$A$1:$C$93</definedName>
    <definedName name="Z_5EB8DBFA_4A8F_4C6D_ABDE_6A368F7DF944_.wvu.PrintTitles" localSheetId="0" hidden="1">PVE!$8:$8</definedName>
    <definedName name="Z_A31D3A0D_04FB_4C42_B6A2_F50418334012_.wvu.PrintArea" localSheetId="0" hidden="1">PVE!$A$1:$C$89</definedName>
    <definedName name="Z_A31D3A0D_04FB_4C42_B6A2_F50418334012_.wvu.PrintTitles" localSheetId="0" hidden="1">PVE!$8:$8</definedName>
    <definedName name="Z_C64C14A7_7CDB_4469_9166_8C69782C3109_.wvu.PrintArea" localSheetId="0" hidden="1">PVE!$A$1:$C$89</definedName>
    <definedName name="Z_C64C14A7_7CDB_4469_9166_8C69782C3109_.wvu.PrintTitles" localSheetId="0" hidden="1">PVE!$8:$8</definedName>
    <definedName name="Z_DE98DC38_B8F0_44AB_A7A0_22D7B1B725A6_.wvu.PrintArea" localSheetId="0" hidden="1">PVE!$A$1:$C$89</definedName>
    <definedName name="Z_DE98DC38_B8F0_44AB_A7A0_22D7B1B725A6_.wvu.PrintTitles" localSheetId="0" hidden="1">PVE!$8:$8</definedName>
  </definedNames>
  <calcPr calcId="162913"/>
  <customWorkbookViews>
    <customWorkbookView name="Luitwieler - Persoonlijke weergave" guid="{050ADB09-BBBF-424D-80A4-6DD870DD9809}" mergeInterval="0" personalView="1" maximized="1" xWindow="1" yWindow="1" windowWidth="1596" windowHeight="670" activeSheetId="1"/>
    <customWorkbookView name="S.K. Muller - Schellenberg - Personal View" guid="{5EA7969D-9DC3-4865-9FF3-9852A0E630F6}" mergeInterval="0" personalView="1" maximized="1" windowWidth="1916" windowHeight="855" activeSheetId="1"/>
    <customWorkbookView name="G.J. van de Kuil - Personal View" guid="{5EB8DBFA-4A8F-4C6D-ABDE-6A368F7DF944}" mergeInterval="0" personalView="1" maximized="1" windowWidth="1020" windowHeight="543" activeSheetId="1"/>
    <customWorkbookView name="485680 - Persoonlijke weergave" guid="{50655F79-5F9E-40EB-A619-E779F2968E1F}" mergeInterval="0" personalView="1" maximized="1" windowWidth="1276" windowHeight="885" activeSheetId="1"/>
    <customWorkbookView name="USER - Personal View" guid="{5D495F2F-F0D0-4DFE-8EC5-A1943612E6FF}" mergeInterval="0" personalView="1" maximized="1" windowWidth="1020" windowHeight="630" activeSheetId="1"/>
    <customWorkbookView name="Johan - Persoonlijke weergave" guid="{DE98DC38-B8F0-44AB-A7A0-22D7B1B725A6}" mergeInterval="0" personalView="1" maximized="1" xWindow="1" yWindow="1" windowWidth="1920" windowHeight="980" activeSheetId="1"/>
    <customWorkbookView name="USER - Persoonlijke weergave" guid="{006A8FD7-B93C-4AB6-A158-9D7764F7F011}" mergeInterval="0" personalView="1" maximized="1" windowWidth="1276" windowHeight="888" activeSheetId="1"/>
    <customWorkbookView name="W2K-IMG2 - Personal View" guid="{C08463D3-E990-41C0-AD3C-2F22393A7096}" mergeInterval="0" personalView="1" maximized="1" windowWidth="1020" windowHeight="554" activeSheetId="1"/>
    <customWorkbookView name="Inger Snijders - Persoonlijke weergave" guid="{C64C14A7-7CDB-4469-9166-8C69782C3109}" mergeInterval="0" personalView="1" maximized="1" windowWidth="1020" windowHeight="607" activeSheetId="1"/>
    <customWorkbookView name="W2K-IMG2 - Persoonlijke weergave" guid="{0A4233C0-3709-408E-8323-EFEA5AC717E8}" mergeInterval="0" personalView="1" maximized="1" windowWidth="1020" windowHeight="632" activeSheetId="1" showComments="commIndAndComment"/>
    <customWorkbookView name="034745 - Persoonlijke weergave" guid="{05E5D6D9-EBAF-4F31-B3AC-4C39FA66E98D}" mergeInterval="0" personalView="1" maximized="1" windowWidth="1436" windowHeight="708" activeSheetId="1"/>
    <customWorkbookView name="185621 - Persoonlijke weergave" guid="{25A4DD6F-F4F1-48A5-BB90-30DC5E56AAB3}" mergeInterval="0" personalView="1" maximized="1" windowWidth="1276" windowHeight="859" activeSheetId="1"/>
    <customWorkbookView name="J.H.M. Smit - Persoonlijke weergave" guid="{A31D3A0D-04FB-4C42-B6A2-F50418334012}" mergeInterval="0" personalView="1" maximized="1" windowWidth="1916" windowHeight="855" activeSheetId="1"/>
    <customWorkbookView name="G.J. van de Kuil - Persoonlijke weergave" guid="{1EA2E834-5805-49DB-A2B8-0A57AD3E44B8}" mergeInterval="0" personalView="1" maximized="1" windowWidth="1440" windowHeight="714" activeSheetId="1"/>
  </customWorkbookViews>
</workbook>
</file>

<file path=xl/calcChain.xml><?xml version="1.0" encoding="utf-8"?>
<calcChain xmlns="http://schemas.openxmlformats.org/spreadsheetml/2006/main">
  <c r="C28" i="3" l="1"/>
  <c r="C27" i="3"/>
  <c r="A148" i="1" l="1"/>
  <c r="A149" i="1" s="1"/>
  <c r="A150" i="1" s="1"/>
  <c r="A151" i="1" s="1"/>
  <c r="A152" i="1" s="1"/>
  <c r="A153" i="1" s="1"/>
  <c r="A154" i="1" s="1"/>
  <c r="A155" i="1" s="1"/>
  <c r="A156" i="1" s="1"/>
  <c r="A157" i="1" s="1"/>
  <c r="A158" i="1" s="1"/>
  <c r="A159" i="1" s="1"/>
  <c r="A160" i="1" s="1"/>
  <c r="A161" i="1" s="1"/>
  <c r="A162" i="1" s="1"/>
  <c r="A163" i="1" s="1"/>
  <c r="A164" i="1" l="1"/>
  <c r="A165" i="1" s="1"/>
  <c r="A166" i="1" s="1"/>
  <c r="A167" i="1" s="1"/>
  <c r="A168" i="1" s="1"/>
  <c r="A19" i="1"/>
  <c r="A20" i="1" s="1"/>
  <c r="A21" i="1" s="1"/>
  <c r="A23" i="1"/>
  <c r="A24" i="1" s="1"/>
  <c r="A25" i="1" s="1"/>
  <c r="A26" i="1" s="1"/>
  <c r="A169" i="1" l="1"/>
  <c r="A170" i="1" s="1"/>
  <c r="A171" i="1" s="1"/>
  <c r="A172" i="1" s="1"/>
  <c r="A173" i="1" s="1"/>
  <c r="A174" i="1" s="1"/>
  <c r="A86" i="1"/>
  <c r="A61" i="1"/>
  <c r="A62" i="1" s="1"/>
  <c r="A63" i="1" s="1"/>
  <c r="A64" i="1" s="1"/>
  <c r="A65" i="1" s="1"/>
  <c r="A66" i="1" s="1"/>
  <c r="A67" i="1" s="1"/>
  <c r="A68" i="1" s="1"/>
  <c r="A69" i="1" s="1"/>
  <c r="A70" i="1" s="1"/>
  <c r="A71" i="1" s="1"/>
  <c r="A72" i="1" s="1"/>
  <c r="A31" i="1" l="1"/>
  <c r="A32" i="1" s="1"/>
  <c r="A33" i="1" s="1"/>
  <c r="A34" i="1" s="1"/>
  <c r="A87" i="1" l="1"/>
  <c r="A88" i="1" s="1"/>
  <c r="A89" i="1" s="1"/>
  <c r="A90" i="1" s="1"/>
  <c r="A91" i="1" s="1"/>
  <c r="A92" i="1" s="1"/>
  <c r="A93" i="1" s="1"/>
  <c r="A117" i="1" l="1"/>
  <c r="A119" i="1" s="1"/>
  <c r="A120" i="1" s="1"/>
</calcChain>
</file>

<file path=xl/sharedStrings.xml><?xml version="1.0" encoding="utf-8"?>
<sst xmlns="http://schemas.openxmlformats.org/spreadsheetml/2006/main" count="482" uniqueCount="211">
  <si>
    <t>Status:</t>
  </si>
  <si>
    <t>Datum:</t>
  </si>
  <si>
    <t>Nummer</t>
  </si>
  <si>
    <t>Algemeen:</t>
  </si>
  <si>
    <t>Logistiek:</t>
  </si>
  <si>
    <t>Algemeen/randvoorwaarden</t>
  </si>
  <si>
    <t>Opleiding/scholing/innovatie</t>
  </si>
  <si>
    <t>De buitendozen zijn goed stapelbaar op een europallet en steken niet buiten de pallet.</t>
  </si>
  <si>
    <t>Omsluitende verpakking</t>
  </si>
  <si>
    <t>Verpakking (buitendoos)</t>
  </si>
  <si>
    <t>De scholing en instructie zal worden gegeven door deskundige personen die daartoe bekwaam en geschikt zijn.</t>
  </si>
  <si>
    <t>Op de verpakking van de producten is een streepjescode aangebracht volgens het GS1 (globel Trade item Number).</t>
  </si>
  <si>
    <t xml:space="preserve"> </t>
  </si>
  <si>
    <r>
      <t xml:space="preserve">De buitendoos is qua afmeting goed hanteerbaar </t>
    </r>
    <r>
      <rPr>
        <i/>
        <sz val="10"/>
        <rFont val="Arial"/>
        <family val="2"/>
      </rPr>
      <t>- afmeting buitendoos aangeven.</t>
    </r>
  </si>
  <si>
    <t>beantwoording eisen door de inschrijver: Ja/Nee</t>
  </si>
  <si>
    <t>Vloeistoffen</t>
  </si>
  <si>
    <t>toelichting leverancier</t>
  </si>
  <si>
    <t>Wens (punten te behalen)</t>
  </si>
  <si>
    <t>Eis</t>
  </si>
  <si>
    <t>(Geluids) Hygiene</t>
  </si>
  <si>
    <t>Gebruikerstest</t>
  </si>
  <si>
    <t>Wetenschappelijke ontwikkelingen</t>
  </si>
  <si>
    <t>Trainingsprogramma</t>
  </si>
  <si>
    <t>De leverancier heeft 24/7 een helpdesk  beschikbaar die telefonisch bereikbaar is om bij calamiteiten  of technische problemen te ondersteunen in het oplossen van de ontstane problemen.</t>
  </si>
  <si>
    <t>Wens</t>
  </si>
  <si>
    <t>De leverancier kan van het volledige gevraagde assortiment artikelen leveren. Zie bijlage 3 (prijsinvulformulier).</t>
  </si>
  <si>
    <t>De leverancier garandeert een leverbetrouwbaarheid van 98%, gemeten in OLC (order line completeness)</t>
  </si>
  <si>
    <t>De leverancier informeert de opdrachtgever pro actief over verwachte leveringstermijnen</t>
  </si>
  <si>
    <t>De Opdrachtgever eist van de leverancier, dat de leverancier de GTIN's zelf laat controleren op scanbaarheid bij GS1.</t>
  </si>
  <si>
    <t>De leverancier pleegt op kwartaalbasis overleg met het Erasmus MC over de forecast en past deze aan in overleg waar nodig.</t>
  </si>
  <si>
    <t>De kosten voor scholing en instructie zijn voor rekening van de leverancier.</t>
  </si>
  <si>
    <t>De leverancier biedt de opdrachtgever de mogelijkheid om te participeren in productontwikkelingtrajecten.</t>
  </si>
  <si>
    <t>Voor contact over de dagelijkse gang van zaken moet bij de leverancier een vast aanspreekpunt te zijn.</t>
  </si>
  <si>
    <t>Samenwerking</t>
  </si>
  <si>
    <t>Medische Technologie</t>
  </si>
  <si>
    <t>De leverancier beschikt over een Nederlandstalige support afdeling en servicedienst.</t>
  </si>
  <si>
    <t>Veiligheid en ARBO</t>
  </si>
  <si>
    <t>De leverancier levert alle gewenste artikelen binnen 48 uur</t>
  </si>
  <si>
    <t>In geval van gunning van de onderhavige opdracht aan de leverancier zal de leverancier gedurende de looptijd van de overeenkomst de opdrachtgever te allen tijde tijdig informeren omtrent voornemens van de leverancier om over te gaan tot het op de markt brengen van nieuwe(re) en/of andere versies van de overeengekomen zaken.</t>
  </si>
  <si>
    <t>Alle diensten die door de leverancier worden verricht worden door deskundige personen die voor het verrichten van die dienst(en) bekwaam en geschikt zijn.</t>
  </si>
  <si>
    <t>Bij nieuwe product introducties moet de leverancier, indien gewenst, gratis ondersteuning verlenen.</t>
  </si>
  <si>
    <t xml:space="preserve">De leverancier wijst een vaste accountmanager toe waarmee de opdrachtgever minstens ieder kwartaal overleg voert. Tijdens dit overleg worden de geleverde prestaties uit de voorgaande periode geëvalueerd en worden adviezen op basis van management informatie besproken om uiteindelijk verbeteringen te kunnen bewerkstelligen. </t>
  </si>
  <si>
    <t>1x per contractjaar wordt strategisch overleg gevoerd tussen de opdrachtgever en de leverancier.</t>
  </si>
  <si>
    <t>De leverancier maakt verslag van de periodieke overleggen met de opdrachtgever en stuurt hiervan binnen 5 werkdagen digitaal een kopie aan zijn/haar contactpersoon van de opdrachtgever.</t>
  </si>
  <si>
    <t>Alle aangeboden producten zijn steriel met een sterility assurance level (SAL) van 10 tot de macht min 6.</t>
  </si>
  <si>
    <t>De streepjescode voldoet aan de EAN128 conventie binnen de CAN-ANSI-standaard.</t>
  </si>
  <si>
    <t>De Verpakking dient te voldoen aan ISO 11607</t>
  </si>
  <si>
    <t>De leverancier beschikt over een calamiteitenplan dat ervoor zorgt dat in geval van overmacht de activiteiten zo snel mogelijk kunnen worden hervat. (calamiteitenplan toevoegen als separate bijlage)</t>
  </si>
  <si>
    <t>De leverancier zal minimaal 1 keer per jaar een voorstel doen met betrekking tot het optimaliseren van het door de leverancier aan te leveren assortiment.</t>
  </si>
  <si>
    <t>Verpakking verbruiksartikelen</t>
  </si>
  <si>
    <t>De scholing en instructie zal worden gegeven op de locatie van de opdrachtgever.</t>
  </si>
  <si>
    <t>De leverancier zal de opdrachtgever steeds tijdig informeren over de opleidingsmaatregelen die voor verantwoord gebruik van de producten noodzakelijk zijn gedurende de looptijd van de overeenkomst.</t>
  </si>
  <si>
    <t>Het bedieningsscherm is draaibaar in het horizontale of verticale vlak</t>
  </si>
  <si>
    <t>Patient Data Management Systeem</t>
  </si>
  <si>
    <t>PDMS</t>
  </si>
  <si>
    <t>De leverancier beschikt over EDI-applicatie waarmee (order-, orderrespons- en pakbon-) berichten op elektronische wijze worden gecommuniceerd met de apotheek Erasmus MC.</t>
  </si>
  <si>
    <t>leverancierspakbon bevat minimaal: inkoopordernummer apotheek Erasmus MC, afleveradres, per bestelregel de artikelomschrijving, ZI-nr, bestelde aantal, geleverde aantal en eventuele backorders.</t>
  </si>
  <si>
    <t>De houdbaarheid van vloeistofzakken is op moment van aflevering bij de Apotheek minimaal 6 maanden, tenzij de Apotheek voorafgaande aan levering akkoord is gegaan met een kortere houdbaarheid.</t>
  </si>
  <si>
    <t>De leverancier levert alleen op Euro-pallets met L x B = 120 x 80 cm.</t>
  </si>
  <si>
    <t>De leverancier garandeert dat de maximale hoogte van geleverde Euro-pallets maximaal 160 cm bedraagt, inclusief de hoogte van de Euro-pallet zelf.</t>
  </si>
  <si>
    <t xml:space="preserve">De leverancier faciliteert telefonische bestelregels van de apotheek </t>
  </si>
  <si>
    <t>De leverancier koppelt na het ontvangen van alle orders telefonisch en per email terug aan apotheek, welke artikelen per ordernummer niet of onvoldoende leverbaar zijn.</t>
  </si>
  <si>
    <t>De leverancier registreert op orderregelniveau welk chargenummer is uitgeleverd.</t>
  </si>
  <si>
    <t>De leverancier vermeldt op orderregelniveau het geleverde chargenummer op de pakbon.</t>
  </si>
  <si>
    <t>De leverancier levert bij de order(s) t.b.v. aanvulling apotheekvoorraad een pakbon, die duidelijk zichtbaar is aangebracht op de levering.</t>
  </si>
  <si>
    <t>In het geval dat leverancier foutieve prijzen of aantallen heeft gefactureerd, stuurt leverancier binnen 5 werkdagen na moment van constateren een correctiefactuur.</t>
  </si>
  <si>
    <t>Apotheek, aanvullende eisen specifiek voor de levering van de vloeistoffen</t>
  </si>
  <si>
    <r>
      <t xml:space="preserve">De leverancier voldoet aan alle wettelijke voorschriften en richtlijnen inzake de Goede manieren van Produceren (GMP) en handelt dienovereenkomstig. </t>
    </r>
    <r>
      <rPr>
        <u/>
        <sz val="10"/>
        <rFont val="Arial"/>
        <family val="2"/>
      </rPr>
      <t xml:space="preserve">Als bewijs hiervan voegt de leverancier de geldige GMP verklaring en het laatste GMP-Inspectierapport van de Inspectie Gezondheidszorg toe. </t>
    </r>
  </si>
  <si>
    <r>
      <t xml:space="preserve">De leverancier voldoet aan alle wettelijke voorschriften en richtlijnen inzake de Goede manieren van Distribueren (GDP) en handelt dienovereenkomstig. </t>
    </r>
    <r>
      <rPr>
        <u/>
        <sz val="10"/>
        <rFont val="Arial"/>
        <family val="2"/>
      </rPr>
      <t xml:space="preserve">Als bewijs hiervan voegt de leverancier de geldige GDP verklaring en het laatste GDP-Inspectierapport van de Inspectie Gezondheidszorg toe. </t>
    </r>
  </si>
  <si>
    <t>leverancier</t>
  </si>
  <si>
    <t>antwoord</t>
  </si>
  <si>
    <t xml:space="preserve"> PvE Hemodialyse</t>
  </si>
  <si>
    <t xml:space="preserve"> PvW Hemodialyse</t>
  </si>
  <si>
    <t>De leverancier kan in geval van calamiteiten leveren binnen 12 uur</t>
  </si>
  <si>
    <t xml:space="preserve">De Leverancier levert  5 Nederlands talige gebruiksaanwijzingen mee in hard copy. En de leverancier verstrekt een digitale versie van de gebruiksaanwijzing in het Nederlands. </t>
  </si>
  <si>
    <t>De leverancier verstrekt intensieve training en certificering van het personeel op de dialyse afdeling.</t>
  </si>
  <si>
    <t xml:space="preserve">De HD-machine is te blokkeren met een remmechanisme. </t>
  </si>
  <si>
    <t>De akoestische alarmmelding van de HD-machine is aan te passen in geluidssterkte</t>
  </si>
  <si>
    <t>In een overzichtsscherm is te zien: actuele drukken ("arteriele" druk, "veneuze druk"), ultrafiltratiesnelheid en resterende dialysetijd</t>
  </si>
  <si>
    <t>Indien naar de mening van de opdrachtgever 'refreshment' opleidingen nodig zijn zullen deze voor rekening van de leverancier en door de leverancier worden verzorgd samen met leden van de technische werkgroep dialyse</t>
  </si>
  <si>
    <t>De leverancier zal gedurende de looptijd van de overeenkomst de opdrachtgever te allen tijde informeren omtrent nieuwe ontwikkelingen binnen het assortiment.</t>
  </si>
  <si>
    <t>De leverancier garandeert een intensieve begeleiding en een intensief trainingsprogramma tijdens de implementatiefase van de HD-machines voor verpleegkundigen en  artsen.</t>
  </si>
  <si>
    <t>De HD-machine biedt de mogelijkheid ultrafiltratieprofielen te gebruiken</t>
  </si>
  <si>
    <t>Het volledige bedieningsmenu is uitgevoerd in de Nederlandse taal.</t>
  </si>
  <si>
    <t>De HD-machine heeft een bloedlekdetectiesysteem, zowel voor een lek in het fliter als voor een lek in de lijnenset.</t>
  </si>
  <si>
    <t>De HD-machine geeft bij alarmmeldingen via een instructiemenu suggesties om het alarm te kunnen opheffen.</t>
  </si>
  <si>
    <t>Tijdens opbouw- en primingprocedure van het HD-circuit is er een instructiemenu dat de gebruiker assisteert.</t>
  </si>
  <si>
    <t xml:space="preserve">De HD-machine heeft een recirculatiestand. </t>
  </si>
  <si>
    <t>Hemodialyse(HD)-machine</t>
  </si>
  <si>
    <t xml:space="preserve">De HD-machine moet gekoppeld kunnen worden aan het PDMS (Chipsoft-HiX) ten behoeve van datauitwisseling. </t>
  </si>
  <si>
    <t>Tijdens het verplaatsen van de HD-machine mag de benodigde trekkracht geleverd door 1 verpleegkundige niet meer dan 25 kg bedragen (met twee handen).</t>
  </si>
  <si>
    <t>Tijdens het verplaatsen van de HD-machine mag de benodigde duwkracht geleverd door 1 verpleegkundige niet meer dan 25 kg bedragen (met twee handen).</t>
  </si>
  <si>
    <t>De leverancier werkt mee aan het tot stand komen van een correcte datauitwisseling tussen de HD-machine en het PDMS (Chipsoft HiX)</t>
  </si>
  <si>
    <t>De HD-machine levert een dataprotocol welke voldoet aan de HL-7 communicatiestandaard.</t>
  </si>
  <si>
    <t>Alle benodigde medische hulpmiddelen voor een behandeling met de HD-machine zijn thermostabiel en vochtbestendig</t>
  </si>
  <si>
    <t>De leverancier levert een reinigingsprotocol aan voor de HD-machine, zowel digitaal als schriftelijk.</t>
  </si>
  <si>
    <t xml:space="preserve">De HD-machine heeft een interne batterij/accu die tijdens een netspanningsonderbreking het doorlopen van de bloedpomp borgt gedurende minstens 30 minuten. </t>
  </si>
  <si>
    <t>De leverancier spreekt de intentie uit om een intensieve samenwerking op het gebied van wetenschappelijk onderzoek en productontwikkeling aan te gaan met de afdeling dialyse</t>
  </si>
  <si>
    <t>Alle materialen die nodig zijn voor alle mogelijke behandelmodaliteiten van de HD-machine dienen op het moment van de gebruikerstest CE-gemarkeerd zijn en commercieel verkrijgbaar op de Nederlandse markt en aanwezig in het dialysecentrum</t>
  </si>
  <si>
    <t>Alle medicatie en vloeistoffen die benodigd zijn om de onder 2 genoemde modaliteiten uit te voeren zijn  compatibel met de verbruiksgoederen, verklaringen en onderbouwende rapporten kunnen indien gewenst door het Erasmus MC opgevraagd worden bij de leverancier.</t>
  </si>
  <si>
    <t>definitie</t>
  </si>
  <si>
    <t>Hemodialysebehandeling</t>
  </si>
  <si>
    <t>KO</t>
  </si>
  <si>
    <t>ja/nee</t>
  </si>
  <si>
    <t>x</t>
  </si>
  <si>
    <t>IT</t>
  </si>
  <si>
    <t>Er is een elektronische koppeling voor datacommunicatie met het Chipsoft - HIX pdms mogelijk (bv. via een geisolleerde RS232 koppeling)?
Protocol is beschikbaar voor Chipsoft</t>
  </si>
  <si>
    <t>Communicatie over het netwerk maakt gebruik van de centrale netwerkinfrastructuur van het Erasmus MC, dus zowel netwerkbekabeling als aanwezige netwerkapparatuur. 
De Inschrijver mag geen eigen netwerk aanleggen, maar het netwerk dient integraal onderdeel te zijn van het centrale netwerk van het Erasmus MC.</t>
  </si>
  <si>
    <t>Inschrijver dient aan te geven welke eisen en wensen door de Inschrijver aan de centrale netwerkinfrastructuur van het Erasmus MC worden gesteld (graag met toelichting van het waarom van deze eis en/of wens. Toelichting: mogelijke aspecten die hierbij aan de orde moeten komen zijn: gebruik van multicast, eigen vlans, eigen netwerkdomein (zgn. VRF), QoS, routering van zowel unicast als multicast, gebruik van de aanwezige centrale DHCP- en DNS-services e.d.).</t>
  </si>
  <si>
    <t>Gebruik van ethernet als protocol op netwerklaag 1 en 2 en IP als protocol op netwerklaag 3</t>
  </si>
  <si>
    <t>Voor communicatie over het netwerk wordt gebruik gemaakt van ethernet.</t>
  </si>
  <si>
    <t>Indien het systeem over de mogelijkheid van draadloos netwerk beschikt, dient de Inschrijver aan te geven: wat de visie van de Inschrijver is omtrent het gebruik van het draadloos netwerk. 
Geef aan welke eisen (o.a. QoS) aan het draadloos netwerk worden gesteld.</t>
  </si>
  <si>
    <t>Inschrijver dient aan te geven: welke WiFi standaarden worden ondersteund (bv 802.11a,b,g,n,ac etc.) en op welke frequenties 2,4 GHz en/of 5 GHz.</t>
  </si>
  <si>
    <t>(Eis van toepassing indien het systeem over WiFi beschikt) In geval van WiFi wordt WPA2-PSK ondersteund.</t>
  </si>
  <si>
    <t>Vraag van toepassing indien de Inschrijver eisen stelt aan de uitgave van ip-adressen of multicast-adressen:
De fabrikant moet zich houden aan internationale standaarden, ook wat betreft gebruik van geregistreerde publieke IP- en Multicastadressen. Indien dit laatste niet gebeurt, dient de Inschrijver te specificeren hoe een eventueel conflict door de fabrikant opgelost wordt. 
Indien gebruik gemaakt wordt van publieke IP- of multicastadressen, die internationaal niet geregistreerd staan op naam van de Inschrijver, dient de Inschrijver aan te geven hoe mogelijke toekomstige conflicten voorkomen (kunnen) worden dan wel hoe dit probleem bij een mogelijk conflict door de Inschrijver wordt opgelost. 
Indien de Inschrijver eisen stelt aan de uitgifte van IP- of multicastadressen, dan graag toelichten waarom deze eisen gesteld worden.</t>
  </si>
  <si>
    <t>Inschrijver dient aan te geven: welke eisen worden gesteld aan de uitgifte van IP-adressen en ook of deze vrij instelbaar zijn (zodat geen conflict kan ontstaan met het IP-nummerplan van het Erasmus MC) en of hierbij aan bepaalde voorwaarden voldaan dient te worden.</t>
  </si>
  <si>
    <t>Indien gebruik gemaakt wordt van multicast, dient de inschrijver aan te geven: welke eisen worden gesteld aan de uitgifte van multicast-adressen en ook of deze vrij instelbaar zijn (zodat geen conflict kan ontstaan met het multicast-nummerplan van het Erasmus MC) en of hierbij aan bepaalde voorwaarden voldaan dient te worden.</t>
  </si>
  <si>
    <t>Inschrijver dient aan te geven: of er gebruik wordt gemaakt van de aanwezige centrale netwerkdiensten voor DHCP en DNS. DNS draagt zorg voor het makkelijk en flexibel wisselen van IP-adressen. Graag toelichten waar in de apparatuur en programmatuur gebruik gemaakt moet worden van harde (vast ingestelde) IP-adressen. Binnen het netwerk van het Erasmus MC wordt bij voorkeur gebruik gemaakt van via DHCP uitgegeven IP-adressen en van DNS-namen in plaats van IP-adressen. De Inschrijver wordt gevraagd toe te lichten of en in hoeverre zijn systeem hieraan voldoet, alsmede of en wanneer dit in de toekomst aangepast wordt.</t>
  </si>
  <si>
    <t>Alle bijgeleverde software is minimaal Microsoft windows 7 - 64 bit gecertificeerd en de leverancier zorgt dat de software altijd op de laatst beschikbare, stabiele versie van het operating system kan draaien.</t>
  </si>
  <si>
    <t>Wijzigingen in de functionaliteit of de werking van de apparatuur bijvoorbeeld n.a.v. een update, die na de ingebruikname zijn doorgevoerd, worden aangevuld in de gebruikshandleiding en technische documentatie* en binnen 30 dagen na publicatie doorgegeven aan de afdelingmanager Medische Technologie van het Erasmus MC.</t>
  </si>
  <si>
    <t>Het is mogelijk het apparaat en eventuele bijbehorende servers en werkstations te voorzien van security updates. De fabrikant test deze en geeft ze binnen een maand na het verschijnen vrij om te installeren.</t>
  </si>
  <si>
    <t>Wijzigingen in onderhoud van de apparatuur worden door de Inschrijver aangevuld in de technische documentatie* en binnen 30 dagen na publicatie doorgegeven aan de afdelingmanager Medische Technologie van het Erasmus MC.</t>
  </si>
  <si>
    <t>De output van de apparatuur wordt opgeslagen in de centrale databases van het Erasmus MC.</t>
  </si>
  <si>
    <t>De apparatuur en software is aantoonbaar gehardend tegen aanvallen van hackers, onder andere door de default configuratie en systeemwachtwoorden te vervangen.</t>
  </si>
  <si>
    <t xml:space="preserve">Hoe is tijdens het ontwikkelen van de software rekening gehouden met afscherming van gegevens en beveiliging van de software? </t>
  </si>
  <si>
    <t>De leverancier draagt er zorg voor dat afvoer van apparatuur, waarop zich gegevens van het Erasmus MC bevinden of hebben bevonden, op een veilige en gecertificeerde manier wordt uitgevoerd of dit wordt uitgevoerd door het Erasmus MC.</t>
  </si>
  <si>
    <t xml:space="preserve">Voor ingebruikname wordt de beveiliging van de apparatuur, software en de database gecontroleerd door het (laten) uitvoeren van een technische security test. </t>
  </si>
  <si>
    <t>De apparatuur en software is ontwikkeld met gebruik van nationale en internationale standaarden voor invoer, opslag, beheer, verwerking, beveiliging en communicatie van patiëntgegevens.</t>
  </si>
  <si>
    <t>HIX</t>
  </si>
  <si>
    <t>Netwerk</t>
  </si>
  <si>
    <t>Software</t>
  </si>
  <si>
    <t>Update / upgrade</t>
  </si>
  <si>
    <t>Technisch beheer</t>
  </si>
  <si>
    <t>Security</t>
  </si>
  <si>
    <t>Indien van toepassing is het aanleveren van informatie een eis</t>
  </si>
  <si>
    <t>De HD-machine voldoet aan de norm: IEC60601-1:2006/A12:2014 (algemene deel)</t>
  </si>
  <si>
    <t>De HD-machine voldoet aan de norm: IEC60601-2-16:2015 (particular voor apparatuur voor bloeddialyse, bloeddiafiltratie en bloedfiltratie)</t>
  </si>
  <si>
    <t>De HD-machine voldoet aan de norm: IEC6061-1-8:2007/A1:2013 (nursecall en andere koppelingen met alarmensystemen)</t>
  </si>
  <si>
    <t>De leverancier garandeert dat alle Software updates en upgrades zullen worden doorgevoerd op de HD-machine tijdens de loopduur van de overeenkomst.</t>
  </si>
  <si>
    <t>De inschrijver biedt de afdeling hemodialyse de mogelijkheid om een bloedzuiveringsbehandeling uit te voeren, die wordt uitgevoerd met een hemodialysemachine, een dialysefilter, een lijnenset, een bicarbonaatbron, een centraal zuurconcentraat dat als onderdeel van de behandeling geleverd kan worden, en water afkomstig van de op de dialyseafdeling reeds bestaande waterbehandelingsapparatuur. De desbetreffende hemodialysemachine is verrijdbaar en heeft een aansluiting voor minimaal twee centrale zuurconcentraten en een aansluiting voor de meest gebruikte hemodialysefilters van meerdere fabrikanten, en wordt middels een op ooghoogte geplaatst touchscreen bediend. De dialysebehandeling kan in één- en tweenaaldsmodus worden uitgevoerd en kent verder de volgende instellingen: duur van de behandeling, ultrafiltratievolume, samenstelling van de dialysevloeistof, dialysaatflow (≤300 tot ≥800 ml/min), bloedflow (minimaal 400 mL/min), temperatuur van de dialysevloeistof. De dialysefilters hebben een KoA van ureum van minimaal 800 mL/min (bij Qb 300 mL/min), en een ultrafiltratiecoefficient van minimaal 40 mL/h/mmHg. De gebruikte HD-machine kan een zelftest uitvoeren vóór de behandeling en heeft een automatisch reinigings-/sterilisatieprogramma na de behandeling; de machine is uitgevoerd met een bloeddrukmeter, een infuuspaal en een heparinepomp.</t>
  </si>
  <si>
    <t>De HD-machine heeft de mogelijkheid tot geïsoleerd ultrafiltreren</t>
  </si>
  <si>
    <t>De HD-machine kan online geprimed worden, bloed teruggeven en dialysevloeistofbolussen geven</t>
  </si>
  <si>
    <t xml:space="preserve">De afdeling dialyse behoudt zich het recht om een nieuwe behandelmodaliteit naast de in de definitie gekozen modaliteiten te kunnen toepassen naast de gegunde HD-machine, indien de HD-machine niet naar deze nieuwe behandelmodaliteit geupgrade kan worden op afzienbare termijn. </t>
  </si>
  <si>
    <t xml:space="preserve">De HD-machine heeft een bloedvolumemeter of biofeedbacksysteem </t>
  </si>
  <si>
    <t>Het bedieningsscherm is op ooghoogte voor een persoon van 1,75 meter lengte</t>
  </si>
  <si>
    <t>De HD-machine kan een bloedflow genereren van minstens 600 mL/min</t>
  </si>
  <si>
    <t>De HD-machine is uitgerust met een touchscreen</t>
  </si>
  <si>
    <t>De HD-machine heeft de mogelijk heid een HDF-online-behandeling uit te voeren</t>
  </si>
  <si>
    <t>De HD-machine heeft de mogelijkheid om patienten met een lichaamsgewicht tot 10 kg te dialyseren</t>
  </si>
  <si>
    <t>De HD-machine heeft de mogelijkheid om patienten met een lichaamsgewicht van 10 tot 30 kg te dialyseren</t>
  </si>
  <si>
    <t>De HD-machine heeft de mogelijkheid een patientenkaart te gebruiken</t>
  </si>
  <si>
    <t>De HD-machine heeft een auto aan-  en uit-functie</t>
  </si>
  <si>
    <t>De HD-machine heeft een controlemogelijkheid wat de laatste desinfectie betreft</t>
  </si>
  <si>
    <t>Bolustoediening via de HD-machine verloopt zonder veneuze alarmen</t>
  </si>
  <si>
    <t>De HD-machine biedt een eenvoudige mogelijkheid voor het afnemen van kweekmonsters</t>
  </si>
  <si>
    <t>De HD-machine heeft minimaal twee aansluitingen voor centraal zuurconcentraat</t>
  </si>
  <si>
    <t>De HD-machine biedt de mogelijkheid het systeem tijdens de behandeling te flushen</t>
  </si>
  <si>
    <t>HD</t>
  </si>
  <si>
    <t>Hemodialyse</t>
  </si>
  <si>
    <t>KoA</t>
  </si>
  <si>
    <t>Mass area transfer coefficient</t>
  </si>
  <si>
    <t>Qb</t>
  </si>
  <si>
    <t>Bloedflow</t>
  </si>
  <si>
    <t>Begrip</t>
  </si>
  <si>
    <t>Omschrijving/toelichting</t>
  </si>
  <si>
    <t>De HD-machine kan naast de centrale zuurconcentraten ook gebruik maken van andere, via een tankje of losse zak aan te sluiten zuurconcentraten</t>
  </si>
  <si>
    <t>Chemicaliën kunnen in lekbakken bij of in de apparatuur worden geplaatst</t>
  </si>
  <si>
    <t>Alle aangeboden producten zijn voorzien van een CE markering (schriftelijke verklaring meesturen)</t>
  </si>
  <si>
    <t>De dialyselijnset(s)/ dialysefilter bevatten DUNI conncetoren conform de norm ISO 1135-4:2015  'Transfusion equipment for medical use -- Part 4: Transfusion sets for single use, gravity feed'</t>
  </si>
  <si>
    <t xml:space="preserve">De dialyselijnsets bevatten aanprikpunten voor aspiratie en toediening van medicatie. </t>
  </si>
  <si>
    <t>De dialysefilters hebben een KoA van ureum van minimaal 800 mL/min (bij Qb 300 mL/min)</t>
  </si>
  <si>
    <t>De dialysefilters hebben een ultrafiltratiecoefficient van minimaal 40 mL/h/mmHg</t>
  </si>
  <si>
    <t>Het etiket op de Steriele Medische Hulpmiddelen voldoet aan de essentiële eisen van de MDD 93/42/EEG art. 13
(voeg een afbeelding van de etiketten toe)</t>
  </si>
  <si>
    <t>De gehanteerde symbolen op de verpakking zijn conform de vigerende wet- en regelgeving (ISO - 15223)
(voeg een afbeelding van de symbolen op de verpakking toe)</t>
  </si>
  <si>
    <t>De artikelen worden conform de NEN-norm R5403 in 3-lagen verpakt, vervoert en afgeleverd.
(voeg een afbeelding van de verpakkingslagen toe)</t>
  </si>
  <si>
    <t>Alle verpakkingen worden droog en onbeschadigd afgeleverd (VDSMH Veldnorm Goederenstroom &amp; NEN-norm R5401)</t>
  </si>
  <si>
    <t>De leverancier informeert de opdrachtgever pro actief over eventuele leveringsproblemen en biedt indien nodig tijdig een volwaardig alternatief aan.</t>
  </si>
  <si>
    <t>Alle aangeboden producten voldoen aan de:
Medical Device Directive 93/42/EEG + 2007/47 of MDR (EU) 2017/745.
De leverancier toont aan bij de inschrijving aan dat zij voldoen aan de MDD/MDR, door middel van certificaten en conformiteitsverklaringen (de certificaten en conformiteitsverklaringen moeten op 1e verzoek van het Erasmus MC per direct beschikbaar worden gesteld).</t>
  </si>
  <si>
    <t>Single-use steriele medische hulpmiddelen</t>
  </si>
  <si>
    <t>De dialyselijnenset(s) die nodig zijn om de onder 2 genoemde modaliteiten uit te voeren, moeten de mogelijkheid hebben om infuusmateriaal (lijnen, spuiten) en bloedafnamemateriaal aan te sluiten en te gebruiken met luer-lock/luer conform de norm ISO 80369-7:2016 'Small-bore connectors for liquids and gases in healthcare applications- part 7: connectors for intravascular or hypodermic applications'</t>
  </si>
  <si>
    <t>De medisch technici (max 6 personen) ontvangen een eerstelijnstraining (kostenloos) waarvoor een certificering wordt afgegeven.</t>
  </si>
  <si>
    <t>De HD-machine en andere onderdelen zijn beschermd tegen druppelend water IPX1</t>
  </si>
  <si>
    <t>De leverancier dient jaarlijks een overzichts rapportage van de onderhoudsstatus van de HD-machine aan te leveren.</t>
  </si>
  <si>
    <t>De HD-machine biedt de mogelijkheid om hemodialysebehandelingen uit te voeren bij patienten met een lichaamsgewicht van ≥30 kg</t>
  </si>
  <si>
    <t xml:space="preserve">De HD- machine moet vervaardigd zin uit materialen die bestand zijn tegen desinfectantia zoals ethanol 70% en Chloor 1000 ppm </t>
  </si>
  <si>
    <t>De HD- machine is vervaardigd uit niet poreuze materialen</t>
  </si>
  <si>
    <t>De HD- machine moet gereinigd kunnen worden met behulp van een klamvochtig  microvezeldoek</t>
  </si>
  <si>
    <t>De HD- machine is glad afgewerkt zonder richels en openingen waarin vervuiling kan ophopen en niet meer is te verwijderen</t>
  </si>
  <si>
    <t>De leverancier dient telefonisch technische support/ ondersteuning te kunnen bieden binnen één uur gedurende zes dagen  per week (maandag t/m zaterdag, van 08:00 tot 22:00 uur)</t>
  </si>
  <si>
    <t>Apparatuur en bijbehorende onderdelen zijn minimaal gedurende de looptijd van de overeenkomst beschikbaar.</t>
  </si>
  <si>
    <t>De leverancier garandeert technische ondersteuning gedurende de looptijd van de overeenkomst.</t>
  </si>
  <si>
    <t>De leverancier ruilt defecte apparatuur binnen 48 uur om voor goed functionerende apparatuur.</t>
  </si>
  <si>
    <t>De leverancier verstrekt na preventief onderhoud een service rapport met de uitgevoerde werkzaamheden.</t>
  </si>
  <si>
    <t>De leverancier verstrekt na het verhelpen van een storing een service rapport met de uitgevoerde werkzaamheden inclusief storingsanalyse.</t>
  </si>
  <si>
    <t>De leverancier zorgt voor continiuteit van zorg door voldoende (reserve) apparatuur beschikbaar te stellen op de afdeling Hemodialyse.</t>
  </si>
  <si>
    <t>Het geluidsniveau van de HD-machine gemeten tijdens een behandeling mag niet meer dan 45 dB bedragen. Het geluidsniveau wordt gemeten op 1 meter afstand van de HD-machine machine.</t>
  </si>
  <si>
    <t>Bij communicatie over het netwerk wordt alleen gebruik gemaakt van het IP protocol 
(dus alle netwerkcommunicatie dient 'IP-only' te zijn, waarvan IPv4 in ieder geval ondersteund moet worden).</t>
  </si>
  <si>
    <t>De leverancier geeft het communicatieprotocol en alle andere benodigde informatie vrij teneinde een Chipsoft - HIX communicatiedriver te kunnen laten schrijven voor een koppeling met apparatuur aan het patient data management systeem (PDMS/Hix).</t>
  </si>
  <si>
    <t>Alle (relevante) waarden die op de dialyse apparatuur uitgelezen, ingesteld kunnen worden kunnen ook via de PDMS koppeling opgevraagd worden? De volgende waarden zijn minimaal nodig: bloeddruk, arteriele druk, veneuze druk, ultrafiltratievolume</t>
  </si>
  <si>
    <t>Bij alle upgrades en updates wordt een aangepast PDMSystemen (Hix) protocol (wijzigingen overzicht) meegeleverd</t>
  </si>
  <si>
    <t xml:space="preserve">Is er een electronische koppeling voor datacommunicatie met HL7 server voor HL7-ADT / LAB gegevens zoals PID, gewicht lengte en lab? 
Geef hiervan een technische en functionele beschrijving/ontwerp en een kostenraming op basis van de benodigde hard / software (bijv Gateway's). </t>
  </si>
  <si>
    <t>De apparatuur en software heeft middelen voor de waarborging van de integriteit van de invoer, verwerking en uitvoer van patiëntgegevens. Denk hierbij aan de juistheid en volledigheid van het invoeren van patiëntidentiteitsgegevens. Licht toe hoe dit is uitgevoerd en beschrijf hoe patiëntverwisselingen voorkomen worden. De leverancier is verantwoordelijk  voor de oplevering en van de apparatuur met een werkende koppeling met Hix (de leverancier draagt de kosten hiervoor) .</t>
  </si>
  <si>
    <t>Er worden geen patiëntgegevens (tijdelijk) op het dialyseapparaat opgeslagen</t>
  </si>
  <si>
    <t>De HD-machine is uitgerust met een shunt-flowmeter</t>
  </si>
  <si>
    <t>De HD-machine heeft de mogelijkheid om een natriumprofiel in te stellen</t>
  </si>
  <si>
    <t xml:space="preserve"> Totaal</t>
  </si>
  <si>
    <t>definitief</t>
  </si>
  <si>
    <t>Status: definitief</t>
  </si>
  <si>
    <t>Datum: 6 november 2019</t>
  </si>
  <si>
    <t>De leverancier voegt toe het implementatieplan van maximaal 4 A4 waarin beschreven wordt hoe de omzetting van apparatuur en verbruiksartikelen in het Erasmus MC zal worden gerealiseerd.</t>
  </si>
  <si>
    <t>Totaal aantal punten gunningscriterium PvW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</si>
</sst>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 mmmm\ yyyy"/>
    <numFmt numFmtId="165" formatCode="0.0"/>
  </numFmts>
  <fonts count="18" x14ac:knownFonts="1">
    <font>
      <sz val="10"/>
      <name val="Arial"/>
    </font>
    <font>
      <sz val="11"/>
      <color theme="1"/>
      <name val="Calibri"/>
      <family val="2"/>
      <scheme val="minor"/>
    </font>
    <font>
      <sz val="11"/>
      <color theme="1"/>
      <name val="Calibri"/>
      <family val="2"/>
      <scheme val="minor"/>
    </font>
    <font>
      <b/>
      <sz val="20"/>
      <name val="Arial"/>
      <family val="2"/>
    </font>
    <font>
      <b/>
      <sz val="10"/>
      <name val="Arial"/>
      <family val="2"/>
    </font>
    <font>
      <b/>
      <sz val="12"/>
      <name val="Arial"/>
      <family val="2"/>
    </font>
    <font>
      <sz val="10"/>
      <name val="Arial"/>
      <family val="2"/>
    </font>
    <font>
      <sz val="10"/>
      <color indexed="10"/>
      <name val="Arial"/>
      <family val="2"/>
    </font>
    <font>
      <i/>
      <sz val="10"/>
      <name val="Arial"/>
      <family val="2"/>
    </font>
    <font>
      <sz val="10"/>
      <color rgb="FFFF0000"/>
      <name val="Arial"/>
      <family val="2"/>
    </font>
    <font>
      <sz val="10"/>
      <color rgb="FFFF0000"/>
      <name val="Tahoma"/>
      <family val="2"/>
    </font>
    <font>
      <sz val="10"/>
      <color indexed="8"/>
      <name val="Arial"/>
      <family val="2"/>
    </font>
    <font>
      <b/>
      <sz val="10"/>
      <color rgb="FFFF0000"/>
      <name val="Arial"/>
      <family val="2"/>
    </font>
    <font>
      <u/>
      <sz val="10"/>
      <name val="Arial"/>
      <family val="2"/>
    </font>
    <font>
      <b/>
      <sz val="11"/>
      <name val="Calibri"/>
      <family val="2"/>
    </font>
    <font>
      <b/>
      <sz val="11"/>
      <color rgb="FFFF0000"/>
      <name val="Calibri"/>
      <family val="2"/>
    </font>
    <font>
      <sz val="10"/>
      <color theme="1"/>
      <name val="Arial"/>
      <family val="2"/>
    </font>
    <font>
      <sz val="10"/>
      <color rgb="FF00B0F0"/>
      <name val="Arial"/>
      <family val="2"/>
    </font>
  </fonts>
  <fills count="11">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0C0C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9"/>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rgb="FF92D050"/>
        <bgColor indexed="64"/>
      </patternFill>
    </fill>
  </fills>
  <borders count="3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bottom/>
      <diagonal/>
    </border>
    <border>
      <left/>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s>
  <cellStyleXfs count="6">
    <xf numFmtId="0" fontId="0" fillId="0" borderId="0"/>
    <xf numFmtId="0" fontId="6" fillId="0" borderId="0"/>
    <xf numFmtId="0" fontId="2" fillId="0" borderId="0"/>
    <xf numFmtId="0" fontId="1" fillId="0" borderId="0"/>
    <xf numFmtId="0" fontId="1" fillId="0" borderId="0"/>
    <xf numFmtId="0" fontId="1" fillId="0" borderId="0"/>
  </cellStyleXfs>
  <cellXfs count="148">
    <xf numFmtId="0" fontId="0" fillId="0" borderId="0" xfId="0"/>
    <xf numFmtId="0" fontId="4" fillId="0" borderId="0" xfId="0" applyFont="1"/>
    <xf numFmtId="0" fontId="0" fillId="0" borderId="0" xfId="0" applyAlignment="1" applyProtection="1">
      <alignment vertical="top" wrapText="1" readingOrder="1"/>
    </xf>
    <xf numFmtId="0" fontId="6" fillId="0" borderId="0" xfId="0" applyFont="1"/>
    <xf numFmtId="0" fontId="7" fillId="0" borderId="0" xfId="0" applyFont="1" applyAlignment="1">
      <alignment vertical="top" wrapText="1" readingOrder="1"/>
    </xf>
    <xf numFmtId="0" fontId="6" fillId="0" borderId="0" xfId="0" applyFont="1" applyAlignment="1">
      <alignment vertical="top" wrapText="1" readingOrder="1"/>
    </xf>
    <xf numFmtId="0" fontId="6" fillId="0" borderId="0" xfId="0" applyFont="1" applyAlignment="1" applyProtection="1">
      <alignment vertical="top" wrapText="1" readingOrder="1"/>
    </xf>
    <xf numFmtId="0" fontId="4" fillId="0" borderId="0" xfId="0" applyFont="1" applyAlignment="1">
      <alignment vertical="top" wrapText="1" readingOrder="1"/>
    </xf>
    <xf numFmtId="0" fontId="6" fillId="0" borderId="0" xfId="0" applyFont="1" applyAlignment="1">
      <alignment vertical="top" readingOrder="1"/>
    </xf>
    <xf numFmtId="0" fontId="7" fillId="0" borderId="0" xfId="0" applyFont="1" applyAlignment="1">
      <alignment vertical="top" readingOrder="1"/>
    </xf>
    <xf numFmtId="0" fontId="0" fillId="0" borderId="0" xfId="0" applyAlignment="1">
      <alignment wrapText="1"/>
    </xf>
    <xf numFmtId="0" fontId="6" fillId="0" borderId="0" xfId="0" applyFont="1" applyAlignment="1">
      <alignment wrapText="1"/>
    </xf>
    <xf numFmtId="0" fontId="4" fillId="0" borderId="4" xfId="0" applyFont="1" applyBorder="1" applyAlignment="1">
      <alignment vertical="top" wrapText="1"/>
    </xf>
    <xf numFmtId="0" fontId="6" fillId="0" borderId="4" xfId="0" applyFont="1" applyBorder="1" applyAlignment="1">
      <alignment vertical="top" wrapText="1" readingOrder="1"/>
    </xf>
    <xf numFmtId="0" fontId="6" fillId="0" borderId="4" xfId="0" applyFont="1" applyBorder="1" applyAlignment="1">
      <alignment horizontal="justify" vertical="top" wrapText="1" readingOrder="1"/>
    </xf>
    <xf numFmtId="0" fontId="4" fillId="5" borderId="0" xfId="0" applyFont="1" applyFill="1" applyBorder="1" applyAlignment="1">
      <alignment wrapText="1"/>
    </xf>
    <xf numFmtId="0" fontId="4" fillId="5" borderId="0" xfId="0" applyFont="1" applyFill="1" applyBorder="1"/>
    <xf numFmtId="0" fontId="6" fillId="5" borderId="0" xfId="0" applyFont="1" applyFill="1" applyBorder="1" applyAlignment="1">
      <alignment wrapText="1"/>
    </xf>
    <xf numFmtId="0" fontId="6" fillId="5" borderId="0" xfId="0" applyFont="1" applyFill="1" applyBorder="1"/>
    <xf numFmtId="0" fontId="3" fillId="5" borderId="6" xfId="0" applyFont="1" applyFill="1" applyBorder="1"/>
    <xf numFmtId="0" fontId="4" fillId="5" borderId="7" xfId="0" applyFont="1" applyFill="1" applyBorder="1" applyAlignment="1">
      <alignment wrapText="1"/>
    </xf>
    <xf numFmtId="0" fontId="4" fillId="5" borderId="7" xfId="0" applyFont="1" applyFill="1" applyBorder="1"/>
    <xf numFmtId="0" fontId="4" fillId="5" borderId="8" xfId="0" applyFont="1" applyFill="1" applyBorder="1" applyAlignment="1">
      <alignment horizontal="center" wrapText="1"/>
    </xf>
    <xf numFmtId="0" fontId="5" fillId="5" borderId="1" xfId="0" applyFont="1" applyFill="1" applyBorder="1"/>
    <xf numFmtId="0" fontId="0" fillId="5" borderId="2" xfId="0" applyFill="1" applyBorder="1" applyAlignment="1">
      <alignment horizontal="center" wrapText="1"/>
    </xf>
    <xf numFmtId="0" fontId="4" fillId="5" borderId="1" xfId="0" applyFont="1" applyFill="1" applyBorder="1"/>
    <xf numFmtId="0" fontId="0" fillId="5" borderId="2" xfId="0" applyFill="1" applyBorder="1" applyAlignment="1">
      <alignment wrapText="1"/>
    </xf>
    <xf numFmtId="0" fontId="4" fillId="5" borderId="3" xfId="0" applyFont="1" applyFill="1" applyBorder="1"/>
    <xf numFmtId="164" fontId="4" fillId="5" borderId="9" xfId="0" applyNumberFormat="1" applyFont="1" applyFill="1" applyBorder="1" applyAlignment="1">
      <alignment horizontal="left" wrapText="1"/>
    </xf>
    <xf numFmtId="164" fontId="4" fillId="5" borderId="9" xfId="0" applyNumberFormat="1" applyFont="1" applyFill="1" applyBorder="1" applyAlignment="1">
      <alignment horizontal="left"/>
    </xf>
    <xf numFmtId="0" fontId="0" fillId="5" borderId="5" xfId="0" applyFill="1" applyBorder="1" applyAlignment="1">
      <alignment horizontal="center" wrapText="1"/>
    </xf>
    <xf numFmtId="0" fontId="6" fillId="3" borderId="4" xfId="0" applyFont="1" applyFill="1" applyBorder="1" applyAlignment="1">
      <alignment vertical="top" wrapText="1" readingOrder="1"/>
    </xf>
    <xf numFmtId="0" fontId="4" fillId="0" borderId="4" xfId="0" applyFont="1" applyFill="1" applyBorder="1" applyAlignment="1">
      <alignment vertical="top" wrapText="1" readingOrder="1"/>
    </xf>
    <xf numFmtId="0" fontId="4" fillId="3" borderId="4" xfId="0" applyFont="1" applyFill="1" applyBorder="1" applyAlignment="1">
      <alignment vertical="top" wrapText="1" readingOrder="1"/>
    </xf>
    <xf numFmtId="0" fontId="0" fillId="0" borderId="4" xfId="0" applyBorder="1"/>
    <xf numFmtId="0" fontId="4" fillId="0" borderId="4" xfId="0" applyFont="1" applyBorder="1"/>
    <xf numFmtId="0" fontId="6" fillId="0" borderId="0" xfId="0" applyFont="1" applyFill="1" applyAlignment="1">
      <alignment vertical="top" wrapText="1" readingOrder="1"/>
    </xf>
    <xf numFmtId="0" fontId="4" fillId="0" borderId="0" xfId="0" applyFont="1" applyFill="1" applyAlignment="1">
      <alignment vertical="top" wrapText="1" readingOrder="1"/>
    </xf>
    <xf numFmtId="0" fontId="0" fillId="0" borderId="0" xfId="0" applyFill="1"/>
    <xf numFmtId="0" fontId="6" fillId="0" borderId="11" xfId="0" applyFont="1" applyBorder="1" applyAlignment="1">
      <alignment vertical="top" wrapText="1" readingOrder="1"/>
    </xf>
    <xf numFmtId="0" fontId="6" fillId="0" borderId="4" xfId="0" applyFont="1" applyBorder="1"/>
    <xf numFmtId="0" fontId="4" fillId="2" borderId="4" xfId="0" applyFont="1" applyFill="1" applyBorder="1" applyAlignment="1" applyProtection="1">
      <alignment vertical="top" wrapText="1" readingOrder="1"/>
    </xf>
    <xf numFmtId="0" fontId="4" fillId="2" borderId="4" xfId="0" applyFont="1" applyFill="1" applyBorder="1" applyAlignment="1" applyProtection="1">
      <alignment vertical="top" wrapText="1"/>
    </xf>
    <xf numFmtId="0" fontId="4" fillId="0" borderId="4" xfId="0" applyFont="1" applyBorder="1" applyAlignment="1">
      <alignment vertical="top" wrapText="1" readingOrder="1"/>
    </xf>
    <xf numFmtId="0" fontId="4" fillId="3" borderId="4" xfId="0" applyFont="1" applyFill="1" applyBorder="1" applyAlignment="1" applyProtection="1">
      <alignment vertical="top" wrapText="1" readingOrder="1"/>
    </xf>
    <xf numFmtId="0" fontId="6" fillId="0" borderId="4" xfId="0" applyFont="1" applyBorder="1" applyAlignment="1">
      <alignment vertical="top" readingOrder="1"/>
    </xf>
    <xf numFmtId="0" fontId="4" fillId="0" borderId="4" xfId="0" applyFont="1" applyFill="1" applyBorder="1" applyAlignment="1">
      <alignment horizontal="right" vertical="top" wrapText="1" readingOrder="1"/>
    </xf>
    <xf numFmtId="0" fontId="6" fillId="0" borderId="4" xfId="0" applyFont="1" applyFill="1" applyBorder="1" applyAlignment="1">
      <alignment horizontal="right" vertical="top" wrapText="1" readingOrder="1"/>
    </xf>
    <xf numFmtId="0" fontId="12" fillId="0" borderId="0" xfId="0" applyFont="1" applyAlignment="1">
      <alignment vertical="top" wrapText="1" readingOrder="1"/>
    </xf>
    <xf numFmtId="0" fontId="4" fillId="5" borderId="16" xfId="0" applyFont="1" applyFill="1" applyBorder="1" applyAlignment="1">
      <alignment wrapText="1"/>
    </xf>
    <xf numFmtId="0" fontId="4" fillId="5" borderId="15" xfId="0" applyFont="1" applyFill="1" applyBorder="1"/>
    <xf numFmtId="0" fontId="0" fillId="6" borderId="4" xfId="0" applyFill="1" applyBorder="1" applyAlignment="1" applyProtection="1">
      <alignment vertical="top" wrapText="1" readingOrder="1"/>
    </xf>
    <xf numFmtId="0" fontId="6" fillId="6" borderId="4" xfId="0" applyFont="1" applyFill="1" applyBorder="1" applyAlignment="1">
      <alignment vertical="top" wrapText="1" readingOrder="1"/>
    </xf>
    <xf numFmtId="0" fontId="6" fillId="6" borderId="4" xfId="0" applyFont="1" applyFill="1" applyBorder="1" applyAlignment="1">
      <alignment vertical="top" readingOrder="1"/>
    </xf>
    <xf numFmtId="0" fontId="4" fillId="5" borderId="17" xfId="0" applyFont="1" applyFill="1" applyBorder="1" applyAlignment="1">
      <alignment horizontal="center" vertical="top" wrapText="1"/>
    </xf>
    <xf numFmtId="0" fontId="0" fillId="5" borderId="0" xfId="0" applyFill="1"/>
    <xf numFmtId="0" fontId="6" fillId="0" borderId="4" xfId="0" applyFont="1" applyBorder="1" applyAlignment="1">
      <alignment horizontal="center" vertical="top" wrapText="1" readingOrder="1"/>
    </xf>
    <xf numFmtId="0" fontId="7" fillId="3" borderId="4" xfId="0" applyFont="1" applyFill="1" applyBorder="1" applyAlignment="1">
      <alignment vertical="top" readingOrder="1"/>
    </xf>
    <xf numFmtId="0" fontId="3" fillId="5" borderId="7" xfId="0" applyFont="1" applyFill="1" applyBorder="1"/>
    <xf numFmtId="0" fontId="5" fillId="5" borderId="0" xfId="0" applyFont="1" applyFill="1" applyBorder="1"/>
    <xf numFmtId="0" fontId="12" fillId="8" borderId="0" xfId="0" applyFont="1" applyFill="1"/>
    <xf numFmtId="0" fontId="9" fillId="8" borderId="0" xfId="0" applyFont="1" applyFill="1"/>
    <xf numFmtId="0" fontId="15" fillId="8" borderId="0" xfId="0" applyFont="1" applyFill="1" applyAlignment="1">
      <alignment vertical="center" wrapText="1"/>
    </xf>
    <xf numFmtId="0" fontId="9" fillId="8" borderId="0" xfId="0" applyFont="1" applyFill="1" applyAlignment="1" applyProtection="1">
      <alignment vertical="top" wrapText="1" readingOrder="1"/>
    </xf>
    <xf numFmtId="0" fontId="12" fillId="8" borderId="0" xfId="0" applyFont="1" applyFill="1" applyAlignment="1">
      <alignment vertical="top" wrapText="1" readingOrder="1"/>
    </xf>
    <xf numFmtId="0" fontId="9" fillId="8" borderId="0" xfId="0" applyFont="1" applyFill="1" applyAlignment="1">
      <alignment vertical="top" wrapText="1" readingOrder="1"/>
    </xf>
    <xf numFmtId="0" fontId="9" fillId="8" borderId="0" xfId="0" applyFont="1" applyFill="1" applyAlignment="1">
      <alignment vertical="top"/>
    </xf>
    <xf numFmtId="0" fontId="9" fillId="8" borderId="0" xfId="0" applyFont="1" applyFill="1" applyAlignment="1">
      <alignment vertical="top" readingOrder="1"/>
    </xf>
    <xf numFmtId="0" fontId="4" fillId="5" borderId="18" xfId="0" applyFont="1" applyFill="1" applyBorder="1" applyAlignment="1">
      <alignment horizontal="center" vertical="top" wrapText="1"/>
    </xf>
    <xf numFmtId="0" fontId="9" fillId="8" borderId="11" xfId="0" applyFont="1" applyFill="1" applyBorder="1" applyAlignment="1">
      <alignment vertical="top" wrapText="1" readingOrder="1"/>
    </xf>
    <xf numFmtId="164" fontId="4" fillId="5" borderId="0" xfId="0" applyNumberFormat="1" applyFont="1" applyFill="1" applyBorder="1" applyAlignment="1">
      <alignment horizontal="left" wrapText="1"/>
    </xf>
    <xf numFmtId="164" fontId="4" fillId="5" borderId="17" xfId="0" applyNumberFormat="1" applyFont="1" applyFill="1" applyBorder="1" applyAlignment="1">
      <alignment horizontal="left" wrapText="1"/>
    </xf>
    <xf numFmtId="0" fontId="0" fillId="5" borderId="18" xfId="0" applyFill="1" applyBorder="1"/>
    <xf numFmtId="0" fontId="14" fillId="0" borderId="4" xfId="0" applyFont="1" applyBorder="1" applyAlignment="1">
      <alignment vertical="center" wrapText="1"/>
    </xf>
    <xf numFmtId="0" fontId="6" fillId="7" borderId="4" xfId="0" applyFont="1" applyFill="1" applyBorder="1" applyAlignment="1">
      <alignment vertical="top" wrapText="1" readingOrder="1"/>
    </xf>
    <xf numFmtId="0" fontId="0" fillId="5" borderId="0" xfId="0" applyFill="1"/>
    <xf numFmtId="0" fontId="9" fillId="3" borderId="4" xfId="0" applyFont="1" applyFill="1" applyBorder="1" applyAlignment="1">
      <alignment vertical="top" wrapText="1" readingOrder="1"/>
    </xf>
    <xf numFmtId="0" fontId="6" fillId="0" borderId="4" xfId="0" applyFont="1" applyBorder="1" applyAlignment="1">
      <alignment vertical="top" wrapText="1" readingOrder="1"/>
    </xf>
    <xf numFmtId="49" fontId="6" fillId="0" borderId="4" xfId="0" applyNumberFormat="1" applyFont="1" applyFill="1" applyBorder="1" applyAlignment="1">
      <alignment vertical="top" wrapText="1" readingOrder="1"/>
    </xf>
    <xf numFmtId="0" fontId="4" fillId="0" borderId="12" xfId="0" applyFont="1" applyFill="1" applyBorder="1" applyAlignment="1">
      <alignment horizontal="center" vertical="top" wrapText="1"/>
    </xf>
    <xf numFmtId="0" fontId="6" fillId="0" borderId="19" xfId="0" applyFont="1" applyBorder="1" applyAlignment="1">
      <alignment vertical="top" wrapText="1" readingOrder="1"/>
    </xf>
    <xf numFmtId="0" fontId="6" fillId="3" borderId="20" xfId="0" applyFont="1" applyFill="1" applyBorder="1" applyAlignment="1">
      <alignment vertical="top" wrapText="1" readingOrder="1"/>
    </xf>
    <xf numFmtId="0" fontId="6" fillId="0" borderId="4" xfId="0" applyFont="1" applyFill="1" applyBorder="1" applyAlignment="1">
      <alignment vertical="top" wrapText="1" readingOrder="1"/>
    </xf>
    <xf numFmtId="0" fontId="6" fillId="0" borderId="4" xfId="0" applyFont="1" applyBorder="1"/>
    <xf numFmtId="0" fontId="6" fillId="0" borderId="4" xfId="0" applyFont="1" applyFill="1" applyBorder="1" applyAlignment="1" applyProtection="1">
      <alignment vertical="top" wrapText="1" readingOrder="1"/>
    </xf>
    <xf numFmtId="0" fontId="4" fillId="4" borderId="21" xfId="0" applyFont="1" applyFill="1" applyBorder="1" applyAlignment="1" applyProtection="1">
      <alignment horizontal="center" vertical="top" wrapText="1" readingOrder="1"/>
    </xf>
    <xf numFmtId="0" fontId="4" fillId="0" borderId="22" xfId="0" applyFont="1" applyBorder="1" applyAlignment="1">
      <alignment horizontal="center" vertical="top" wrapText="1"/>
    </xf>
    <xf numFmtId="0" fontId="10" fillId="0" borderId="23" xfId="0" applyFont="1" applyBorder="1" applyAlignment="1">
      <alignment vertical="center" wrapText="1"/>
    </xf>
    <xf numFmtId="0" fontId="9" fillId="0" borderId="24" xfId="0" applyFont="1" applyFill="1" applyBorder="1" applyAlignment="1">
      <alignment horizontal="left" vertical="top" wrapText="1"/>
    </xf>
    <xf numFmtId="0" fontId="9" fillId="0" borderId="23" xfId="0" applyFont="1" applyFill="1" applyBorder="1" applyAlignment="1">
      <alignment horizontal="center" vertical="top" wrapText="1"/>
    </xf>
    <xf numFmtId="0" fontId="4" fillId="4" borderId="10" xfId="0" applyFont="1" applyFill="1" applyBorder="1" applyAlignment="1" applyProtection="1">
      <alignment horizontal="center" vertical="top" wrapText="1"/>
    </xf>
    <xf numFmtId="0" fontId="6" fillId="0" borderId="13" xfId="0" applyFont="1" applyBorder="1" applyAlignment="1">
      <alignment vertical="top" wrapText="1" readingOrder="1"/>
    </xf>
    <xf numFmtId="0" fontId="4" fillId="2" borderId="25" xfId="0" applyFont="1" applyFill="1" applyBorder="1" applyAlignment="1" applyProtection="1">
      <alignment horizontal="center" vertical="top" wrapText="1" readingOrder="1"/>
    </xf>
    <xf numFmtId="0" fontId="4" fillId="0" borderId="26" xfId="0" applyFont="1" applyFill="1" applyBorder="1" applyAlignment="1">
      <alignment horizontal="center" vertical="top" wrapText="1" readingOrder="1"/>
    </xf>
    <xf numFmtId="0" fontId="4" fillId="0" borderId="27" xfId="0" applyFont="1" applyBorder="1" applyAlignment="1">
      <alignment horizontal="center" vertical="top" wrapText="1" readingOrder="1"/>
    </xf>
    <xf numFmtId="0" fontId="6" fillId="0" borderId="23" xfId="0" applyFont="1" applyBorder="1" applyAlignment="1">
      <alignment vertical="top" wrapText="1" readingOrder="1"/>
    </xf>
    <xf numFmtId="0" fontId="4" fillId="0" borderId="28" xfId="0" applyFont="1" applyBorder="1" applyAlignment="1">
      <alignment horizontal="center" vertical="top" wrapText="1" readingOrder="1"/>
    </xf>
    <xf numFmtId="0" fontId="6" fillId="0" borderId="24" xfId="0" applyFont="1" applyBorder="1" applyAlignment="1">
      <alignment vertical="top" wrapText="1" readingOrder="1"/>
    </xf>
    <xf numFmtId="0" fontId="4" fillId="2" borderId="29" xfId="0" applyFont="1" applyFill="1" applyBorder="1" applyAlignment="1" applyProtection="1">
      <alignment vertical="top" wrapText="1"/>
    </xf>
    <xf numFmtId="0" fontId="4" fillId="0" borderId="30" xfId="0" applyFont="1" applyBorder="1" applyAlignment="1">
      <alignment vertical="top" wrapText="1"/>
    </xf>
    <xf numFmtId="0" fontId="6" fillId="0" borderId="19" xfId="0" applyFont="1" applyFill="1" applyBorder="1" applyAlignment="1">
      <alignment vertical="top" wrapText="1" readingOrder="1"/>
    </xf>
    <xf numFmtId="49" fontId="6" fillId="0" borderId="19" xfId="0" applyNumberFormat="1" applyFont="1" applyFill="1" applyBorder="1" applyAlignment="1">
      <alignment vertical="top" wrapText="1" readingOrder="1"/>
    </xf>
    <xf numFmtId="0" fontId="4" fillId="2" borderId="10" xfId="0" applyFont="1" applyFill="1" applyBorder="1" applyAlignment="1" applyProtection="1">
      <alignment vertical="top" wrapText="1" readingOrder="1"/>
    </xf>
    <xf numFmtId="0" fontId="4" fillId="0" borderId="12" xfId="0" applyFont="1" applyBorder="1" applyAlignment="1">
      <alignment vertical="top" wrapText="1" readingOrder="1"/>
    </xf>
    <xf numFmtId="0" fontId="6" fillId="0" borderId="13" xfId="0" applyFont="1" applyFill="1" applyBorder="1" applyAlignment="1">
      <alignment vertical="top" wrapText="1" readingOrder="1"/>
    </xf>
    <xf numFmtId="0" fontId="6" fillId="3" borderId="13" xfId="0" applyFont="1" applyFill="1" applyBorder="1" applyAlignment="1">
      <alignment vertical="top" wrapText="1" readingOrder="1"/>
    </xf>
    <xf numFmtId="0" fontId="9" fillId="0" borderId="0" xfId="0" applyFont="1" applyFill="1" applyAlignment="1">
      <alignment wrapText="1"/>
    </xf>
    <xf numFmtId="0" fontId="6" fillId="8" borderId="0" xfId="0" applyFont="1" applyFill="1" applyAlignment="1">
      <alignment vertical="top" wrapText="1" readingOrder="1"/>
    </xf>
    <xf numFmtId="49" fontId="6" fillId="3" borderId="19" xfId="0" applyNumberFormat="1" applyFont="1" applyFill="1" applyBorder="1" applyAlignment="1">
      <alignment vertical="top" wrapText="1" readingOrder="1"/>
    </xf>
    <xf numFmtId="0" fontId="4" fillId="3" borderId="27" xfId="0" applyFont="1" applyFill="1" applyBorder="1" applyAlignment="1">
      <alignment horizontal="center" vertical="top" wrapText="1" readingOrder="1"/>
    </xf>
    <xf numFmtId="0" fontId="6" fillId="3" borderId="19" xfId="0" applyFont="1" applyFill="1" applyBorder="1" applyAlignment="1">
      <alignment vertical="top" wrapText="1" readingOrder="1"/>
    </xf>
    <xf numFmtId="0" fontId="6" fillId="0" borderId="4" xfId="0" applyFont="1" applyFill="1" applyBorder="1" applyAlignment="1">
      <alignment horizontal="center" vertical="top" wrapText="1" readingOrder="1"/>
    </xf>
    <xf numFmtId="0" fontId="6" fillId="0" borderId="4" xfId="0" applyFont="1" applyFill="1" applyBorder="1" applyAlignment="1" applyProtection="1">
      <alignment horizontal="center" vertical="top" wrapText="1" readingOrder="1"/>
    </xf>
    <xf numFmtId="0" fontId="6" fillId="0" borderId="4" xfId="1" applyFont="1" applyBorder="1" applyAlignment="1">
      <alignment vertical="top" wrapText="1" readingOrder="1"/>
    </xf>
    <xf numFmtId="0" fontId="6" fillId="0" borderId="4" xfId="1" applyFont="1" applyFill="1" applyBorder="1" applyAlignment="1">
      <alignment vertical="top" wrapText="1" readingOrder="1"/>
    </xf>
    <xf numFmtId="165" fontId="4" fillId="3" borderId="4" xfId="0" applyNumberFormat="1" applyFont="1" applyFill="1" applyBorder="1" applyAlignment="1">
      <alignment vertical="top" wrapText="1" readingOrder="1"/>
    </xf>
    <xf numFmtId="0" fontId="6" fillId="3" borderId="4" xfId="0" applyFont="1" applyFill="1" applyBorder="1" applyAlignment="1">
      <alignment vertical="top" readingOrder="1"/>
    </xf>
    <xf numFmtId="0" fontId="4" fillId="0" borderId="4" xfId="0" applyFont="1" applyFill="1" applyBorder="1" applyAlignment="1">
      <alignment vertical="top" readingOrder="1"/>
    </xf>
    <xf numFmtId="0" fontId="17" fillId="0" borderId="0" xfId="0" applyFont="1" applyFill="1" applyAlignment="1">
      <alignment horizontal="left" vertical="top" wrapText="1" readingOrder="1"/>
    </xf>
    <xf numFmtId="0" fontId="4" fillId="0" borderId="4" xfId="0" applyFont="1" applyBorder="1" applyAlignment="1">
      <alignment vertical="top" readingOrder="1"/>
    </xf>
    <xf numFmtId="0" fontId="6" fillId="0" borderId="4" xfId="0" applyFont="1" applyFill="1" applyBorder="1" applyAlignment="1">
      <alignment vertical="top" readingOrder="1"/>
    </xf>
    <xf numFmtId="0" fontId="9" fillId="3" borderId="4" xfId="1" applyFont="1" applyFill="1" applyBorder="1" applyAlignment="1">
      <alignment vertical="top" wrapText="1" readingOrder="1"/>
    </xf>
    <xf numFmtId="0" fontId="11" fillId="0" borderId="4" xfId="1" applyFont="1" applyBorder="1" applyAlignment="1">
      <alignment vertical="top" wrapText="1" readingOrder="1"/>
    </xf>
    <xf numFmtId="0" fontId="16" fillId="0" borderId="4" xfId="0" applyFont="1" applyBorder="1" applyAlignment="1">
      <alignment vertical="top" readingOrder="1"/>
    </xf>
    <xf numFmtId="0" fontId="16" fillId="0" borderId="4" xfId="0" applyFont="1" applyFill="1" applyBorder="1" applyAlignment="1">
      <alignment vertical="top" readingOrder="1"/>
    </xf>
    <xf numFmtId="0" fontId="11" fillId="0" borderId="4" xfId="0" applyFont="1" applyFill="1" applyBorder="1" applyAlignment="1">
      <alignment vertical="top" wrapText="1" readingOrder="1"/>
    </xf>
    <xf numFmtId="0" fontId="16" fillId="0" borderId="4" xfId="0" applyFont="1" applyBorder="1" applyAlignment="1">
      <alignment vertical="top" wrapText="1" readingOrder="1"/>
    </xf>
    <xf numFmtId="0" fontId="6" fillId="3" borderId="0" xfId="0" applyFont="1" applyFill="1" applyAlignment="1">
      <alignment vertical="top" readingOrder="1"/>
    </xf>
    <xf numFmtId="0" fontId="6" fillId="0" borderId="4" xfId="0" applyFont="1" applyBorder="1" applyAlignment="1">
      <alignment horizontal="center" vertical="top" wrapText="1"/>
    </xf>
    <xf numFmtId="0" fontId="6" fillId="0" borderId="31" xfId="0" applyFont="1" applyBorder="1" applyAlignment="1">
      <alignment vertical="top" wrapText="1" readingOrder="1"/>
    </xf>
    <xf numFmtId="0" fontId="4" fillId="0" borderId="1" xfId="0" applyFont="1" applyBorder="1" applyAlignment="1">
      <alignment horizontal="center" vertical="top" wrapText="1" readingOrder="1"/>
    </xf>
    <xf numFmtId="0" fontId="6" fillId="0" borderId="2" xfId="0" applyFont="1" applyBorder="1" applyAlignment="1">
      <alignment vertical="top" wrapText="1" readingOrder="1"/>
    </xf>
    <xf numFmtId="0" fontId="4" fillId="0" borderId="21" xfId="0" applyFont="1" applyFill="1" applyBorder="1" applyAlignment="1">
      <alignment horizontal="center" vertical="top" wrapText="1"/>
    </xf>
    <xf numFmtId="0" fontId="4" fillId="9" borderId="10" xfId="0" applyFont="1" applyFill="1" applyBorder="1" applyAlignment="1" applyProtection="1">
      <alignment vertical="top" wrapText="1" readingOrder="1"/>
    </xf>
    <xf numFmtId="0" fontId="4" fillId="9" borderId="29" xfId="0" applyFont="1" applyFill="1" applyBorder="1" applyAlignment="1">
      <alignment horizontal="right" vertical="top" wrapText="1"/>
    </xf>
    <xf numFmtId="0" fontId="4" fillId="9" borderId="25" xfId="0" applyFont="1" applyFill="1" applyBorder="1" applyAlignment="1">
      <alignment horizontal="center" vertical="top" wrapText="1" readingOrder="1"/>
    </xf>
    <xf numFmtId="0" fontId="12" fillId="0" borderId="13" xfId="0" applyFont="1" applyBorder="1" applyAlignment="1">
      <alignment horizontal="center" vertical="top" wrapText="1"/>
    </xf>
    <xf numFmtId="0" fontId="12" fillId="0" borderId="14" xfId="0" applyFont="1" applyBorder="1" applyAlignment="1">
      <alignment horizontal="center" vertical="top" wrapText="1"/>
    </xf>
    <xf numFmtId="0" fontId="9" fillId="0" borderId="13" xfId="0" applyFont="1" applyBorder="1" applyAlignment="1">
      <alignment horizontal="center" vertical="top" wrapText="1"/>
    </xf>
    <xf numFmtId="0" fontId="12" fillId="3" borderId="13" xfId="0" applyFont="1" applyFill="1" applyBorder="1" applyAlignment="1">
      <alignment horizontal="center" vertical="top" wrapText="1"/>
    </xf>
    <xf numFmtId="0" fontId="9" fillId="3" borderId="13" xfId="0" applyFont="1" applyFill="1" applyBorder="1" applyAlignment="1">
      <alignment horizontal="center" vertical="top" wrapText="1"/>
    </xf>
    <xf numFmtId="0" fontId="9" fillId="0" borderId="14" xfId="0" applyFont="1" applyBorder="1" applyAlignment="1">
      <alignment horizontal="center" vertical="top" wrapText="1"/>
    </xf>
    <xf numFmtId="0" fontId="9" fillId="0" borderId="31" xfId="0" applyFont="1" applyBorder="1" applyAlignment="1">
      <alignment horizontal="center" vertical="top" wrapText="1"/>
    </xf>
    <xf numFmtId="0" fontId="12" fillId="9" borderId="10" xfId="0" applyFont="1" applyFill="1" applyBorder="1" applyAlignment="1">
      <alignment horizontal="center" vertical="top" wrapText="1"/>
    </xf>
    <xf numFmtId="0" fontId="4" fillId="0" borderId="10" xfId="0" applyFont="1" applyBorder="1"/>
    <xf numFmtId="0" fontId="6" fillId="10" borderId="10" xfId="0" applyFont="1" applyFill="1" applyBorder="1" applyAlignment="1">
      <alignment vertical="top" readingOrder="1"/>
    </xf>
    <xf numFmtId="0" fontId="4" fillId="10" borderId="10" xfId="0" applyFont="1" applyFill="1" applyBorder="1" applyAlignment="1">
      <alignment horizontal="right" vertical="top" readingOrder="1"/>
    </xf>
    <xf numFmtId="0" fontId="4" fillId="10" borderId="10" xfId="0" applyFont="1" applyFill="1" applyBorder="1" applyAlignment="1">
      <alignment horizontal="center" readingOrder="1"/>
    </xf>
  </cellXfs>
  <cellStyles count="6">
    <cellStyle name="Normal" xfId="0" builtinId="0"/>
    <cellStyle name="Standaard 2" xfId="1"/>
    <cellStyle name="Standaard 3" xfId="2"/>
    <cellStyle name="Standaard 3 2" xfId="4"/>
    <cellStyle name="Standaard 3 3" xfId="5"/>
    <cellStyle name="Standaard 3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5"/>
  <sheetViews>
    <sheetView view="pageBreakPreview" zoomScale="106" zoomScaleNormal="93" zoomScaleSheetLayoutView="106" workbookViewId="0"/>
  </sheetViews>
  <sheetFormatPr defaultRowHeight="12.75" x14ac:dyDescent="0.2"/>
  <cols>
    <col min="1" max="2" width="9.42578125" customWidth="1"/>
    <col min="3" max="3" width="83" style="11" customWidth="1"/>
    <col min="4" max="4" width="11.5703125" style="11" bestFit="1" customWidth="1"/>
    <col min="5" max="5" width="12" customWidth="1"/>
    <col min="6" max="6" width="79" style="61" bestFit="1" customWidth="1"/>
  </cols>
  <sheetData>
    <row r="1" spans="1:6" s="1" customFormat="1" ht="19.5" customHeight="1" x14ac:dyDescent="0.4">
      <c r="A1" s="19"/>
      <c r="B1" s="58"/>
      <c r="C1" s="20"/>
      <c r="D1" s="49"/>
      <c r="E1" s="50" t="s">
        <v>12</v>
      </c>
      <c r="F1" s="60"/>
    </row>
    <row r="2" spans="1:6" ht="15.75" x14ac:dyDescent="0.25">
      <c r="A2" s="23" t="s">
        <v>71</v>
      </c>
      <c r="B2" s="59"/>
      <c r="C2" s="17"/>
      <c r="D2" s="54" t="s">
        <v>102</v>
      </c>
      <c r="E2" s="68" t="s">
        <v>70</v>
      </c>
    </row>
    <row r="3" spans="1:6" ht="13.5" customHeight="1" x14ac:dyDescent="0.2">
      <c r="A3" s="25"/>
      <c r="B3" s="16"/>
      <c r="C3" s="17"/>
      <c r="D3" s="54" t="s">
        <v>12</v>
      </c>
      <c r="E3" s="68" t="s">
        <v>69</v>
      </c>
    </row>
    <row r="4" spans="1:6" x14ac:dyDescent="0.2">
      <c r="A4" s="25" t="s">
        <v>207</v>
      </c>
      <c r="B4" s="16"/>
      <c r="C4" s="15"/>
      <c r="D4" s="54" t="s">
        <v>12</v>
      </c>
      <c r="E4" s="68" t="s">
        <v>103</v>
      </c>
    </row>
    <row r="5" spans="1:6" x14ac:dyDescent="0.2">
      <c r="A5" s="25" t="s">
        <v>208</v>
      </c>
      <c r="B5" s="16"/>
      <c r="C5" s="70"/>
      <c r="D5" s="71"/>
      <c r="E5" s="72"/>
    </row>
    <row r="6" spans="1:6" ht="15" x14ac:dyDescent="0.2">
      <c r="A6" s="35" t="s">
        <v>100</v>
      </c>
      <c r="B6" s="35"/>
      <c r="C6" s="73" t="s">
        <v>101</v>
      </c>
      <c r="D6" s="128" t="s">
        <v>12</v>
      </c>
      <c r="E6" s="34"/>
      <c r="F6" s="62"/>
    </row>
    <row r="7" spans="1:6" ht="255" x14ac:dyDescent="0.2">
      <c r="A7" s="40"/>
      <c r="B7" s="40"/>
      <c r="C7" s="73" t="s">
        <v>139</v>
      </c>
      <c r="D7" s="128" t="s">
        <v>104</v>
      </c>
      <c r="E7" s="34"/>
      <c r="F7" s="62"/>
    </row>
    <row r="8" spans="1:6" s="2" customFormat="1" ht="19.5" customHeight="1" x14ac:dyDescent="0.2">
      <c r="A8" s="41" t="s">
        <v>2</v>
      </c>
      <c r="B8" s="41"/>
      <c r="C8" s="42" t="s">
        <v>18</v>
      </c>
      <c r="D8" s="42"/>
      <c r="E8" s="51"/>
      <c r="F8" s="63"/>
    </row>
    <row r="9" spans="1:6" s="7" customFormat="1" x14ac:dyDescent="0.2">
      <c r="A9" s="43">
        <v>1</v>
      </c>
      <c r="B9" s="43"/>
      <c r="C9" s="12" t="s">
        <v>3</v>
      </c>
      <c r="D9" s="12"/>
      <c r="E9" s="43"/>
      <c r="F9" s="64"/>
    </row>
    <row r="10" spans="1:6" s="5" customFormat="1" ht="63.75" x14ac:dyDescent="0.2">
      <c r="A10" s="31">
        <v>101</v>
      </c>
      <c r="B10" s="31"/>
      <c r="C10" s="77" t="s">
        <v>177</v>
      </c>
      <c r="D10" s="56" t="s">
        <v>104</v>
      </c>
      <c r="E10" s="31"/>
      <c r="F10" s="107" t="s">
        <v>12</v>
      </c>
    </row>
    <row r="11" spans="1:6" s="5" customFormat="1" ht="25.5" x14ac:dyDescent="0.2">
      <c r="A11" s="31">
        <v>102</v>
      </c>
      <c r="B11" s="31"/>
      <c r="C11" s="77" t="s">
        <v>167</v>
      </c>
      <c r="D11" s="56" t="s">
        <v>104</v>
      </c>
      <c r="E11" s="84"/>
      <c r="F11" s="65" t="s">
        <v>12</v>
      </c>
    </row>
    <row r="12" spans="1:6" s="6" customFormat="1" ht="25.5" x14ac:dyDescent="0.2">
      <c r="A12" s="31">
        <v>103</v>
      </c>
      <c r="B12" s="31"/>
      <c r="C12" s="78" t="s">
        <v>25</v>
      </c>
      <c r="D12" s="56" t="s">
        <v>104</v>
      </c>
      <c r="E12" s="43"/>
      <c r="F12" s="63"/>
    </row>
    <row r="13" spans="1:6" s="6" customFormat="1" ht="25.5" x14ac:dyDescent="0.2">
      <c r="A13" s="31">
        <v>104</v>
      </c>
      <c r="B13" s="31"/>
      <c r="C13" s="78" t="s">
        <v>194</v>
      </c>
      <c r="D13" s="56" t="s">
        <v>104</v>
      </c>
      <c r="E13" s="43"/>
      <c r="F13" s="63"/>
    </row>
    <row r="14" spans="1:6" s="6" customFormat="1" x14ac:dyDescent="0.2">
      <c r="A14" s="44" t="s">
        <v>2</v>
      </c>
      <c r="B14" s="44"/>
      <c r="C14" s="41" t="s">
        <v>18</v>
      </c>
      <c r="D14" s="41"/>
      <c r="E14" s="41"/>
      <c r="F14" s="63"/>
    </row>
    <row r="15" spans="1:6" s="7" customFormat="1" x14ac:dyDescent="0.2">
      <c r="A15" s="33">
        <v>2</v>
      </c>
      <c r="B15" s="33"/>
      <c r="C15" s="43" t="s">
        <v>88</v>
      </c>
      <c r="D15" s="56" t="s">
        <v>104</v>
      </c>
      <c r="E15" s="43"/>
      <c r="F15" s="64"/>
    </row>
    <row r="16" spans="1:6" s="5" customFormat="1" ht="25.5" x14ac:dyDescent="0.2">
      <c r="A16" s="31">
        <v>201</v>
      </c>
      <c r="B16" s="31"/>
      <c r="C16" s="77" t="s">
        <v>183</v>
      </c>
      <c r="D16" s="56" t="s">
        <v>104</v>
      </c>
      <c r="E16" s="43"/>
      <c r="F16" s="65"/>
    </row>
    <row r="17" spans="1:6" s="5" customFormat="1" x14ac:dyDescent="0.2">
      <c r="A17" s="31">
        <v>202</v>
      </c>
      <c r="B17" s="31"/>
      <c r="C17" s="82" t="s">
        <v>140</v>
      </c>
      <c r="D17" s="56" t="s">
        <v>104</v>
      </c>
      <c r="E17" s="76"/>
      <c r="F17" s="65"/>
    </row>
    <row r="18" spans="1:6" s="5" customFormat="1" x14ac:dyDescent="0.2">
      <c r="A18" s="31">
        <v>203</v>
      </c>
      <c r="B18" s="31"/>
      <c r="C18" s="82" t="s">
        <v>141</v>
      </c>
      <c r="D18" s="56" t="s">
        <v>104</v>
      </c>
      <c r="E18" s="76"/>
      <c r="F18" s="65"/>
    </row>
    <row r="19" spans="1:6" s="5" customFormat="1" x14ac:dyDescent="0.2">
      <c r="A19" s="31">
        <f t="shared" ref="A19:A26" si="0">A18+1</f>
        <v>204</v>
      </c>
      <c r="B19" s="31"/>
      <c r="C19" s="82" t="s">
        <v>83</v>
      </c>
      <c r="D19" s="56" t="s">
        <v>104</v>
      </c>
      <c r="E19" s="76"/>
      <c r="F19" s="65"/>
    </row>
    <row r="20" spans="1:6" s="6" customFormat="1" ht="15" customHeight="1" x14ac:dyDescent="0.2">
      <c r="A20" s="31">
        <f>A19+1</f>
        <v>205</v>
      </c>
      <c r="B20" s="31"/>
      <c r="C20" s="82" t="s">
        <v>76</v>
      </c>
      <c r="D20" s="56" t="s">
        <v>104</v>
      </c>
      <c r="E20" s="43"/>
      <c r="F20" s="63"/>
    </row>
    <row r="21" spans="1:6" s="6" customFormat="1" ht="29.25" customHeight="1" x14ac:dyDescent="0.2">
      <c r="A21" s="31">
        <f t="shared" si="0"/>
        <v>206</v>
      </c>
      <c r="B21" s="31"/>
      <c r="C21" s="82" t="s">
        <v>84</v>
      </c>
      <c r="D21" s="56" t="s">
        <v>104</v>
      </c>
      <c r="E21" s="43"/>
      <c r="F21" s="63"/>
    </row>
    <row r="22" spans="1:6" s="7" customFormat="1" ht="25.5" x14ac:dyDescent="0.2">
      <c r="A22" s="31">
        <v>207</v>
      </c>
      <c r="B22" s="31"/>
      <c r="C22" s="82" t="s">
        <v>85</v>
      </c>
      <c r="D22" s="56" t="s">
        <v>104</v>
      </c>
      <c r="E22" s="43"/>
      <c r="F22" s="64"/>
    </row>
    <row r="23" spans="1:6" s="6" customFormat="1" ht="25.5" x14ac:dyDescent="0.2">
      <c r="A23" s="31">
        <f>A22+1</f>
        <v>208</v>
      </c>
      <c r="B23" s="31"/>
      <c r="C23" s="82" t="s">
        <v>86</v>
      </c>
      <c r="D23" s="56" t="s">
        <v>104</v>
      </c>
      <c r="E23" s="76" t="s">
        <v>12</v>
      </c>
      <c r="F23" s="63"/>
    </row>
    <row r="24" spans="1:6" s="6" customFormat="1" x14ac:dyDescent="0.2">
      <c r="A24" s="31">
        <f t="shared" si="0"/>
        <v>209</v>
      </c>
      <c r="B24" s="31"/>
      <c r="C24" s="82" t="s">
        <v>87</v>
      </c>
      <c r="D24" s="56" t="s">
        <v>104</v>
      </c>
      <c r="E24" s="76" t="s">
        <v>12</v>
      </c>
      <c r="F24" s="63"/>
    </row>
    <row r="25" spans="1:6" s="6" customFormat="1" ht="25.5" x14ac:dyDescent="0.2">
      <c r="A25" s="31">
        <f t="shared" si="0"/>
        <v>210</v>
      </c>
      <c r="B25" s="31"/>
      <c r="C25" s="82" t="s">
        <v>96</v>
      </c>
      <c r="D25" s="56" t="s">
        <v>104</v>
      </c>
      <c r="E25" s="43"/>
      <c r="F25" s="63"/>
    </row>
    <row r="26" spans="1:6" s="37" customFormat="1" x14ac:dyDescent="0.2">
      <c r="A26" s="31">
        <f t="shared" si="0"/>
        <v>211</v>
      </c>
      <c r="B26" s="31"/>
      <c r="C26" s="31" t="s">
        <v>77</v>
      </c>
      <c r="D26" s="56" t="s">
        <v>104</v>
      </c>
      <c r="E26" s="82"/>
      <c r="F26" s="64"/>
    </row>
    <row r="27" spans="1:6" s="5" customFormat="1" ht="25.5" x14ac:dyDescent="0.2">
      <c r="A27" s="31">
        <v>212</v>
      </c>
      <c r="B27" s="31"/>
      <c r="C27" s="82" t="s">
        <v>78</v>
      </c>
      <c r="D27" s="56" t="s">
        <v>104</v>
      </c>
      <c r="E27" s="77"/>
      <c r="F27" s="65"/>
    </row>
    <row r="28" spans="1:6" s="5" customFormat="1" ht="27.75" customHeight="1" x14ac:dyDescent="0.2">
      <c r="A28" s="44" t="s">
        <v>2</v>
      </c>
      <c r="B28" s="44"/>
      <c r="C28" s="41" t="s">
        <v>18</v>
      </c>
      <c r="D28" s="41"/>
      <c r="E28" s="41"/>
      <c r="F28" s="65" t="s">
        <v>12</v>
      </c>
    </row>
    <row r="29" spans="1:6" s="5" customFormat="1" x14ac:dyDescent="0.2">
      <c r="A29" s="33">
        <v>3</v>
      </c>
      <c r="B29" s="33"/>
      <c r="C29" s="32" t="s">
        <v>36</v>
      </c>
      <c r="D29" s="82"/>
      <c r="E29" s="31"/>
      <c r="F29" s="65" t="s">
        <v>12</v>
      </c>
    </row>
    <row r="30" spans="1:6" s="5" customFormat="1" ht="30.75" customHeight="1" x14ac:dyDescent="0.2">
      <c r="A30" s="31">
        <v>301</v>
      </c>
      <c r="B30" s="31"/>
      <c r="C30" s="82" t="s">
        <v>92</v>
      </c>
      <c r="D30" s="111" t="s">
        <v>104</v>
      </c>
      <c r="E30" s="76" t="s">
        <v>12</v>
      </c>
      <c r="F30" s="65"/>
    </row>
    <row r="31" spans="1:6" s="5" customFormat="1" ht="25.5" x14ac:dyDescent="0.2">
      <c r="A31" s="82">
        <f>A30+1</f>
        <v>302</v>
      </c>
      <c r="B31" s="82"/>
      <c r="C31" s="82" t="s">
        <v>89</v>
      </c>
      <c r="D31" s="111" t="s">
        <v>104</v>
      </c>
      <c r="E31" s="76" t="s">
        <v>12</v>
      </c>
      <c r="F31" s="65"/>
    </row>
    <row r="32" spans="1:6" s="36" customFormat="1" x14ac:dyDescent="0.2">
      <c r="A32" s="82">
        <f t="shared" ref="A32:A34" si="1">A31+1</f>
        <v>303</v>
      </c>
      <c r="B32" s="82"/>
      <c r="C32" s="82" t="s">
        <v>93</v>
      </c>
      <c r="D32" s="111" t="s">
        <v>104</v>
      </c>
      <c r="E32" s="76" t="s">
        <v>12</v>
      </c>
      <c r="F32" s="65"/>
    </row>
    <row r="33" spans="1:6" s="36" customFormat="1" ht="25.5" x14ac:dyDescent="0.2">
      <c r="A33" s="82">
        <f>A32+1</f>
        <v>304</v>
      </c>
      <c r="B33" s="82"/>
      <c r="C33" s="82" t="s">
        <v>90</v>
      </c>
      <c r="D33" s="111" t="s">
        <v>104</v>
      </c>
      <c r="E33" s="76"/>
      <c r="F33" s="65"/>
    </row>
    <row r="34" spans="1:6" s="36" customFormat="1" ht="25.5" x14ac:dyDescent="0.2">
      <c r="A34" s="82">
        <f t="shared" si="1"/>
        <v>305</v>
      </c>
      <c r="B34" s="82"/>
      <c r="C34" s="82" t="s">
        <v>91</v>
      </c>
      <c r="D34" s="111" t="s">
        <v>104</v>
      </c>
      <c r="E34" s="76"/>
      <c r="F34" s="65" t="s">
        <v>12</v>
      </c>
    </row>
    <row r="35" spans="1:6" s="36" customFormat="1" x14ac:dyDescent="0.2">
      <c r="A35" s="82">
        <v>306</v>
      </c>
      <c r="B35" s="82"/>
      <c r="C35" s="5" t="s">
        <v>166</v>
      </c>
      <c r="D35" s="111" t="s">
        <v>104</v>
      </c>
      <c r="E35" s="76"/>
      <c r="F35" s="65"/>
    </row>
    <row r="36" spans="1:6" s="36" customFormat="1" ht="25.5" x14ac:dyDescent="0.2">
      <c r="A36" s="82">
        <v>307</v>
      </c>
      <c r="B36" s="82"/>
      <c r="C36" s="82" t="s">
        <v>195</v>
      </c>
      <c r="D36" s="112" t="s">
        <v>104</v>
      </c>
      <c r="E36" s="82"/>
      <c r="F36" s="65"/>
    </row>
    <row r="37" spans="1:6" s="5" customFormat="1" x14ac:dyDescent="0.2">
      <c r="A37" s="44" t="s">
        <v>2</v>
      </c>
      <c r="B37" s="44"/>
      <c r="C37" s="41" t="s">
        <v>18</v>
      </c>
      <c r="D37" s="41"/>
      <c r="E37" s="41"/>
      <c r="F37" s="65"/>
    </row>
    <row r="38" spans="1:6" s="36" customFormat="1" x14ac:dyDescent="0.2">
      <c r="A38" s="33">
        <v>4</v>
      </c>
      <c r="B38" s="33"/>
      <c r="C38" s="32" t="s">
        <v>19</v>
      </c>
      <c r="D38" s="82"/>
      <c r="E38" s="76" t="s">
        <v>12</v>
      </c>
      <c r="F38" s="65"/>
    </row>
    <row r="39" spans="1:6" s="36" customFormat="1" ht="25.5" x14ac:dyDescent="0.2">
      <c r="A39" s="82">
        <v>401</v>
      </c>
      <c r="B39" s="82"/>
      <c r="C39" s="82" t="s">
        <v>94</v>
      </c>
      <c r="D39" s="111" t="s">
        <v>104</v>
      </c>
      <c r="E39" s="76" t="s">
        <v>12</v>
      </c>
      <c r="F39" s="65"/>
    </row>
    <row r="40" spans="1:6" s="36" customFormat="1" ht="25.5" x14ac:dyDescent="0.2">
      <c r="A40" s="31">
        <v>402</v>
      </c>
      <c r="B40" s="31"/>
      <c r="C40" s="82" t="s">
        <v>184</v>
      </c>
      <c r="D40" s="111" t="s">
        <v>104</v>
      </c>
      <c r="E40" s="76"/>
      <c r="F40" s="65"/>
    </row>
    <row r="41" spans="1:6" s="36" customFormat="1" x14ac:dyDescent="0.2">
      <c r="A41" s="31">
        <v>403</v>
      </c>
      <c r="B41" s="31"/>
      <c r="C41" s="82" t="s">
        <v>185</v>
      </c>
      <c r="D41" s="111" t="s">
        <v>104</v>
      </c>
      <c r="E41" s="76"/>
      <c r="F41" s="65"/>
    </row>
    <row r="42" spans="1:6" s="36" customFormat="1" ht="25.5" x14ac:dyDescent="0.2">
      <c r="A42" s="31">
        <v>404</v>
      </c>
      <c r="B42" s="31"/>
      <c r="C42" s="82" t="s">
        <v>186</v>
      </c>
      <c r="D42" s="111" t="s">
        <v>104</v>
      </c>
      <c r="E42" s="76"/>
      <c r="F42" s="65"/>
    </row>
    <row r="43" spans="1:6" s="5" customFormat="1" ht="24.75" customHeight="1" x14ac:dyDescent="0.2">
      <c r="A43" s="31">
        <v>405</v>
      </c>
      <c r="B43" s="31"/>
      <c r="C43" s="82" t="s">
        <v>187</v>
      </c>
      <c r="D43" s="111" t="s">
        <v>104</v>
      </c>
      <c r="E43" s="76"/>
      <c r="F43" s="65"/>
    </row>
    <row r="44" spans="1:6" s="5" customFormat="1" ht="25.5" x14ac:dyDescent="0.2">
      <c r="A44" s="31">
        <v>406</v>
      </c>
      <c r="B44" s="31"/>
      <c r="C44" s="82" t="s">
        <v>95</v>
      </c>
      <c r="D44" s="111" t="s">
        <v>104</v>
      </c>
      <c r="E44" s="76"/>
      <c r="F44" s="65"/>
    </row>
    <row r="45" spans="1:6" s="5" customFormat="1" x14ac:dyDescent="0.2">
      <c r="A45" s="33" t="s">
        <v>2</v>
      </c>
      <c r="B45" s="33"/>
      <c r="C45" s="41" t="s">
        <v>18</v>
      </c>
      <c r="D45" s="41"/>
      <c r="E45" s="52"/>
      <c r="F45" s="65"/>
    </row>
    <row r="46" spans="1:6" s="5" customFormat="1" x14ac:dyDescent="0.2">
      <c r="A46" s="31">
        <v>5</v>
      </c>
      <c r="B46" s="31"/>
      <c r="C46" s="43" t="s">
        <v>178</v>
      </c>
      <c r="D46" s="43"/>
      <c r="E46" s="77"/>
      <c r="F46" s="65" t="s">
        <v>12</v>
      </c>
    </row>
    <row r="47" spans="1:6" s="3" customFormat="1" ht="25.5" x14ac:dyDescent="0.2">
      <c r="A47" s="31">
        <v>501</v>
      </c>
      <c r="B47" s="31"/>
      <c r="C47" s="82" t="s">
        <v>44</v>
      </c>
      <c r="D47" s="111" t="s">
        <v>104</v>
      </c>
      <c r="E47" s="76" t="s">
        <v>12</v>
      </c>
      <c r="F47" s="65" t="s">
        <v>12</v>
      </c>
    </row>
    <row r="48" spans="1:6" s="3" customFormat="1" x14ac:dyDescent="0.2">
      <c r="A48" s="45">
        <v>502</v>
      </c>
      <c r="B48" s="45"/>
      <c r="C48" s="31" t="s">
        <v>170</v>
      </c>
      <c r="D48" s="111" t="s">
        <v>104</v>
      </c>
      <c r="E48" s="76" t="s">
        <v>12</v>
      </c>
      <c r="F48" s="69" t="s">
        <v>12</v>
      </c>
    </row>
    <row r="49" spans="1:6" s="3" customFormat="1" x14ac:dyDescent="0.2">
      <c r="A49" s="45">
        <v>503</v>
      </c>
      <c r="B49" s="45"/>
      <c r="C49" s="31" t="s">
        <v>171</v>
      </c>
      <c r="D49" s="111" t="s">
        <v>104</v>
      </c>
      <c r="E49" s="45"/>
      <c r="F49" s="61"/>
    </row>
    <row r="50" spans="1:6" s="5" customFormat="1" ht="63.75" x14ac:dyDescent="0.2">
      <c r="A50" s="45">
        <v>504</v>
      </c>
      <c r="B50" s="45"/>
      <c r="C50" s="113" t="s">
        <v>179</v>
      </c>
      <c r="D50" s="111" t="s">
        <v>104</v>
      </c>
      <c r="E50" s="76" t="s">
        <v>12</v>
      </c>
      <c r="F50" s="65" t="s">
        <v>12</v>
      </c>
    </row>
    <row r="51" spans="1:6" s="5" customFormat="1" ht="38.25" x14ac:dyDescent="0.2">
      <c r="A51" s="45">
        <v>505</v>
      </c>
      <c r="B51" s="45"/>
      <c r="C51" s="113" t="s">
        <v>99</v>
      </c>
      <c r="D51" s="111" t="s">
        <v>104</v>
      </c>
      <c r="E51" s="76"/>
      <c r="F51" s="66"/>
    </row>
    <row r="52" spans="1:6" s="5" customFormat="1" ht="25.5" x14ac:dyDescent="0.2">
      <c r="A52" s="45">
        <v>506</v>
      </c>
      <c r="B52" s="45"/>
      <c r="C52" s="113" t="s">
        <v>168</v>
      </c>
      <c r="D52" s="111" t="s">
        <v>104</v>
      </c>
      <c r="E52" s="76"/>
      <c r="F52" s="65"/>
    </row>
    <row r="53" spans="1:6" s="5" customFormat="1" x14ac:dyDescent="0.2">
      <c r="A53" s="45">
        <v>507</v>
      </c>
      <c r="B53" s="45"/>
      <c r="C53" s="114" t="s">
        <v>169</v>
      </c>
      <c r="D53" s="111" t="s">
        <v>104</v>
      </c>
      <c r="E53" s="76"/>
      <c r="F53" s="65"/>
    </row>
    <row r="54" spans="1:6" s="5" customFormat="1" x14ac:dyDescent="0.2">
      <c r="A54" s="33" t="s">
        <v>2</v>
      </c>
      <c r="B54" s="33"/>
      <c r="C54" s="41" t="s">
        <v>18</v>
      </c>
      <c r="D54" s="41"/>
      <c r="E54" s="52"/>
      <c r="F54" s="61"/>
    </row>
    <row r="55" spans="1:6" s="8" customFormat="1" x14ac:dyDescent="0.2">
      <c r="A55" s="33">
        <v>6</v>
      </c>
      <c r="B55" s="33"/>
      <c r="C55" s="43" t="s">
        <v>15</v>
      </c>
      <c r="D55" s="43"/>
      <c r="E55" s="77"/>
      <c r="F55" s="65"/>
    </row>
    <row r="56" spans="1:6" s="8" customFormat="1" ht="25.5" x14ac:dyDescent="0.2">
      <c r="A56" s="82">
        <v>601</v>
      </c>
      <c r="B56" s="82"/>
      <c r="C56" s="82" t="s">
        <v>165</v>
      </c>
      <c r="D56" s="111" t="s">
        <v>104</v>
      </c>
      <c r="E56" s="76" t="s">
        <v>12</v>
      </c>
      <c r="F56" s="65"/>
    </row>
    <row r="57" spans="1:6" s="8" customFormat="1" x14ac:dyDescent="0.2">
      <c r="A57" s="41" t="s">
        <v>2</v>
      </c>
      <c r="B57" s="41"/>
      <c r="C57" s="41" t="s">
        <v>18</v>
      </c>
      <c r="D57" s="41"/>
      <c r="E57" s="53"/>
      <c r="F57" s="67"/>
    </row>
    <row r="58" spans="1:6" s="8" customFormat="1" x14ac:dyDescent="0.2">
      <c r="A58" s="32">
        <v>7</v>
      </c>
      <c r="B58" s="32"/>
      <c r="C58" s="43" t="s">
        <v>4</v>
      </c>
      <c r="D58" s="43"/>
      <c r="E58" s="45"/>
      <c r="F58" s="67"/>
    </row>
    <row r="59" spans="1:6" s="8" customFormat="1" x14ac:dyDescent="0.2">
      <c r="A59" s="46" t="s">
        <v>12</v>
      </c>
      <c r="B59" s="46"/>
      <c r="C59" s="43" t="s">
        <v>5</v>
      </c>
      <c r="D59" s="43"/>
      <c r="E59" s="45"/>
      <c r="F59" s="67"/>
    </row>
    <row r="60" spans="1:6" s="8" customFormat="1" x14ac:dyDescent="0.2">
      <c r="A60" s="47">
        <v>701</v>
      </c>
      <c r="B60" s="47"/>
      <c r="C60" s="14" t="s">
        <v>37</v>
      </c>
      <c r="D60" s="111" t="s">
        <v>104</v>
      </c>
      <c r="E60" s="76"/>
      <c r="F60" s="67" t="s">
        <v>12</v>
      </c>
    </row>
    <row r="61" spans="1:6" s="8" customFormat="1" x14ac:dyDescent="0.2">
      <c r="A61" s="47">
        <f>A60+1</f>
        <v>702</v>
      </c>
      <c r="B61" s="47"/>
      <c r="C61" s="14" t="s">
        <v>73</v>
      </c>
      <c r="D61" s="111" t="s">
        <v>104</v>
      </c>
      <c r="E61" s="76"/>
      <c r="F61" s="67"/>
    </row>
    <row r="62" spans="1:6" s="8" customFormat="1" ht="25.5" x14ac:dyDescent="0.2">
      <c r="A62" s="47">
        <f t="shared" ref="A62:A72" si="2">A61+1</f>
        <v>703</v>
      </c>
      <c r="B62" s="47"/>
      <c r="C62" s="14" t="s">
        <v>26</v>
      </c>
      <c r="D62" s="111" t="s">
        <v>104</v>
      </c>
      <c r="E62" s="76"/>
      <c r="F62" s="67"/>
    </row>
    <row r="63" spans="1:6" s="8" customFormat="1" ht="38.25" x14ac:dyDescent="0.2">
      <c r="A63" s="47">
        <f t="shared" si="2"/>
        <v>704</v>
      </c>
      <c r="B63" s="47"/>
      <c r="C63" s="14" t="s">
        <v>47</v>
      </c>
      <c r="D63" s="111" t="s">
        <v>104</v>
      </c>
      <c r="E63" s="76"/>
      <c r="F63" s="67"/>
    </row>
    <row r="64" spans="1:6" s="8" customFormat="1" x14ac:dyDescent="0.2">
      <c r="A64" s="47">
        <f t="shared" si="2"/>
        <v>705</v>
      </c>
      <c r="B64" s="47"/>
      <c r="C64" s="14" t="s">
        <v>27</v>
      </c>
      <c r="D64" s="111" t="s">
        <v>104</v>
      </c>
      <c r="E64" s="76"/>
      <c r="F64" s="67"/>
    </row>
    <row r="65" spans="1:6" s="8" customFormat="1" ht="25.5" x14ac:dyDescent="0.2">
      <c r="A65" s="47">
        <f t="shared" si="2"/>
        <v>706</v>
      </c>
      <c r="B65" s="47"/>
      <c r="C65" s="14" t="s">
        <v>176</v>
      </c>
      <c r="D65" s="111" t="s">
        <v>104</v>
      </c>
      <c r="E65" s="76"/>
      <c r="F65" s="65" t="s">
        <v>12</v>
      </c>
    </row>
    <row r="66" spans="1:6" s="8" customFormat="1" ht="25.5" x14ac:dyDescent="0.2">
      <c r="A66" s="47">
        <f t="shared" si="2"/>
        <v>707</v>
      </c>
      <c r="B66" s="47"/>
      <c r="C66" s="78" t="s">
        <v>48</v>
      </c>
      <c r="D66" s="111" t="s">
        <v>104</v>
      </c>
      <c r="E66" s="76"/>
      <c r="F66" s="67"/>
    </row>
    <row r="67" spans="1:6" s="8" customFormat="1" ht="51" x14ac:dyDescent="0.2">
      <c r="A67" s="47">
        <f t="shared" si="2"/>
        <v>708</v>
      </c>
      <c r="B67" s="47"/>
      <c r="C67" s="77" t="s">
        <v>38</v>
      </c>
      <c r="D67" s="111" t="s">
        <v>104</v>
      </c>
      <c r="E67" s="76"/>
      <c r="F67" s="67"/>
    </row>
    <row r="68" spans="1:6" s="8" customFormat="1" ht="25.5" x14ac:dyDescent="0.2">
      <c r="A68" s="47">
        <f t="shared" si="2"/>
        <v>709</v>
      </c>
      <c r="B68" s="47"/>
      <c r="C68" s="77" t="s">
        <v>39</v>
      </c>
      <c r="D68" s="111" t="s">
        <v>104</v>
      </c>
      <c r="E68" s="76"/>
      <c r="F68" s="67"/>
    </row>
    <row r="69" spans="1:6" s="8" customFormat="1" ht="25.5" x14ac:dyDescent="0.2">
      <c r="A69" s="47">
        <f t="shared" si="2"/>
        <v>710</v>
      </c>
      <c r="B69" s="47"/>
      <c r="C69" s="77" t="s">
        <v>11</v>
      </c>
      <c r="D69" s="111" t="s">
        <v>104</v>
      </c>
      <c r="E69" s="76"/>
      <c r="F69" s="67"/>
    </row>
    <row r="70" spans="1:6" s="8" customFormat="1" x14ac:dyDescent="0.2">
      <c r="A70" s="47">
        <f t="shared" si="2"/>
        <v>711</v>
      </c>
      <c r="B70" s="47"/>
      <c r="C70" s="77" t="s">
        <v>45</v>
      </c>
      <c r="D70" s="111" t="s">
        <v>104</v>
      </c>
      <c r="E70" s="76"/>
      <c r="F70" s="67"/>
    </row>
    <row r="71" spans="1:6" s="8" customFormat="1" ht="25.5" x14ac:dyDescent="0.2">
      <c r="A71" s="47">
        <f t="shared" si="2"/>
        <v>712</v>
      </c>
      <c r="B71" s="47"/>
      <c r="C71" s="77" t="s">
        <v>28</v>
      </c>
      <c r="D71" s="111" t="s">
        <v>104</v>
      </c>
      <c r="E71" s="76"/>
      <c r="F71" s="67"/>
    </row>
    <row r="72" spans="1:6" s="8" customFormat="1" ht="25.5" x14ac:dyDescent="0.2">
      <c r="A72" s="47">
        <f t="shared" si="2"/>
        <v>713</v>
      </c>
      <c r="B72" s="47"/>
      <c r="C72" s="77" t="s">
        <v>29</v>
      </c>
      <c r="D72" s="111" t="s">
        <v>104</v>
      </c>
      <c r="E72" s="76"/>
      <c r="F72" s="67"/>
    </row>
    <row r="73" spans="1:6" s="8" customFormat="1" x14ac:dyDescent="0.2">
      <c r="A73" s="41" t="s">
        <v>2</v>
      </c>
      <c r="B73" s="41"/>
      <c r="C73" s="41" t="s">
        <v>18</v>
      </c>
      <c r="D73" s="41"/>
      <c r="E73" s="53"/>
      <c r="F73" s="67"/>
    </row>
    <row r="74" spans="1:6" s="8" customFormat="1" x14ac:dyDescent="0.2">
      <c r="A74" s="32">
        <v>8</v>
      </c>
      <c r="B74" s="32"/>
      <c r="C74" s="43" t="s">
        <v>49</v>
      </c>
      <c r="D74" s="43"/>
      <c r="E74" s="45"/>
      <c r="F74" s="67"/>
    </row>
    <row r="75" spans="1:6" s="8" customFormat="1" x14ac:dyDescent="0.2">
      <c r="A75" s="31" t="s">
        <v>12</v>
      </c>
      <c r="B75" s="31"/>
      <c r="C75" s="115" t="s">
        <v>8</v>
      </c>
      <c r="D75" s="115"/>
      <c r="E75" s="45"/>
      <c r="F75" s="67"/>
    </row>
    <row r="76" spans="1:6" s="8" customFormat="1" x14ac:dyDescent="0.2">
      <c r="A76" s="31">
        <v>801</v>
      </c>
      <c r="B76" s="31"/>
      <c r="C76" s="14" t="s">
        <v>46</v>
      </c>
      <c r="D76" s="111" t="s">
        <v>104</v>
      </c>
      <c r="E76" s="76" t="s">
        <v>12</v>
      </c>
      <c r="F76" s="67"/>
    </row>
    <row r="77" spans="1:6" s="8" customFormat="1" ht="38.25" x14ac:dyDescent="0.2">
      <c r="A77" s="82">
        <v>802</v>
      </c>
      <c r="B77" s="82"/>
      <c r="C77" s="14" t="s">
        <v>172</v>
      </c>
      <c r="D77" s="111" t="s">
        <v>104</v>
      </c>
      <c r="E77" s="76"/>
      <c r="F77" s="65" t="s">
        <v>12</v>
      </c>
    </row>
    <row r="78" spans="1:6" s="8" customFormat="1" ht="38.25" x14ac:dyDescent="0.2">
      <c r="A78" s="82">
        <v>803</v>
      </c>
      <c r="B78" s="82"/>
      <c r="C78" s="14" t="s">
        <v>173</v>
      </c>
      <c r="D78" s="111" t="s">
        <v>104</v>
      </c>
      <c r="E78" s="76"/>
      <c r="F78" s="65" t="s">
        <v>12</v>
      </c>
    </row>
    <row r="79" spans="1:6" s="8" customFormat="1" ht="25.5" x14ac:dyDescent="0.2">
      <c r="A79" s="82">
        <v>804</v>
      </c>
      <c r="B79" s="82"/>
      <c r="C79" s="14" t="s">
        <v>174</v>
      </c>
      <c r="D79" s="111" t="s">
        <v>104</v>
      </c>
      <c r="E79" s="76"/>
      <c r="F79" s="65" t="s">
        <v>12</v>
      </c>
    </row>
    <row r="80" spans="1:6" s="8" customFormat="1" x14ac:dyDescent="0.2">
      <c r="A80" s="82"/>
      <c r="B80" s="82"/>
      <c r="C80" s="33" t="s">
        <v>9</v>
      </c>
      <c r="D80" s="77"/>
      <c r="E80" s="76"/>
      <c r="F80" s="67"/>
    </row>
    <row r="81" spans="1:6" s="8" customFormat="1" x14ac:dyDescent="0.2">
      <c r="A81" s="82">
        <v>805</v>
      </c>
      <c r="B81" s="82"/>
      <c r="C81" s="77" t="s">
        <v>13</v>
      </c>
      <c r="D81" s="111" t="s">
        <v>104</v>
      </c>
      <c r="E81" s="76"/>
      <c r="F81" s="67"/>
    </row>
    <row r="82" spans="1:6" s="8" customFormat="1" x14ac:dyDescent="0.2">
      <c r="A82" s="82">
        <v>806</v>
      </c>
      <c r="B82" s="82"/>
      <c r="C82" s="77" t="s">
        <v>7</v>
      </c>
      <c r="D82" s="111" t="s">
        <v>104</v>
      </c>
      <c r="E82" s="76"/>
      <c r="F82" s="67"/>
    </row>
    <row r="83" spans="1:6" s="8" customFormat="1" ht="25.5" x14ac:dyDescent="0.2">
      <c r="A83" s="82">
        <v>807</v>
      </c>
      <c r="B83" s="82"/>
      <c r="C83" s="77" t="s">
        <v>175</v>
      </c>
      <c r="D83" s="111" t="s">
        <v>104</v>
      </c>
      <c r="E83" s="76"/>
      <c r="F83" s="65" t="s">
        <v>12</v>
      </c>
    </row>
    <row r="84" spans="1:6" s="8" customFormat="1" x14ac:dyDescent="0.2">
      <c r="A84" s="41" t="s">
        <v>2</v>
      </c>
      <c r="B84" s="41"/>
      <c r="C84" s="41" t="s">
        <v>18</v>
      </c>
      <c r="D84" s="41"/>
      <c r="E84" s="53"/>
      <c r="F84" s="67"/>
    </row>
    <row r="85" spans="1:6" s="9" customFormat="1" x14ac:dyDescent="0.2">
      <c r="A85" s="32">
        <v>9</v>
      </c>
      <c r="B85" s="32"/>
      <c r="C85" s="43" t="s">
        <v>6</v>
      </c>
      <c r="D85" s="43"/>
      <c r="E85" s="45"/>
      <c r="F85" s="67"/>
    </row>
    <row r="86" spans="1:6" x14ac:dyDescent="0.2">
      <c r="A86" s="82">
        <f>901</f>
        <v>901</v>
      </c>
      <c r="B86" s="82"/>
      <c r="C86" s="77" t="s">
        <v>30</v>
      </c>
      <c r="D86" s="111" t="s">
        <v>104</v>
      </c>
      <c r="E86" s="57" t="s">
        <v>12</v>
      </c>
      <c r="F86" s="67"/>
    </row>
    <row r="87" spans="1:6" x14ac:dyDescent="0.2">
      <c r="A87" s="82">
        <f t="shared" ref="A87:A92" si="3">A86+1</f>
        <v>902</v>
      </c>
      <c r="B87" s="82"/>
      <c r="C87" s="77" t="s">
        <v>50</v>
      </c>
      <c r="D87" s="111" t="s">
        <v>104</v>
      </c>
      <c r="E87" s="116"/>
      <c r="F87" s="67"/>
    </row>
    <row r="88" spans="1:6" ht="25.5" x14ac:dyDescent="0.2">
      <c r="A88" s="82">
        <f t="shared" si="3"/>
        <v>903</v>
      </c>
      <c r="B88" s="82"/>
      <c r="C88" s="77" t="s">
        <v>10</v>
      </c>
      <c r="D88" s="111" t="s">
        <v>104</v>
      </c>
      <c r="E88" s="116"/>
    </row>
    <row r="89" spans="1:6" ht="38.25" x14ac:dyDescent="0.2">
      <c r="A89" s="82">
        <f t="shared" si="3"/>
        <v>904</v>
      </c>
      <c r="B89" s="82"/>
      <c r="C89" s="77" t="s">
        <v>51</v>
      </c>
      <c r="D89" s="111" t="s">
        <v>104</v>
      </c>
      <c r="E89" s="116" t="s">
        <v>12</v>
      </c>
    </row>
    <row r="90" spans="1:6" ht="38.25" x14ac:dyDescent="0.2">
      <c r="A90" s="82">
        <f t="shared" si="3"/>
        <v>905</v>
      </c>
      <c r="B90" s="82"/>
      <c r="C90" s="77" t="s">
        <v>79</v>
      </c>
      <c r="D90" s="111" t="s">
        <v>104</v>
      </c>
      <c r="E90" s="116" t="s">
        <v>12</v>
      </c>
    </row>
    <row r="91" spans="1:6" ht="25.5" x14ac:dyDescent="0.2">
      <c r="A91" s="82">
        <f t="shared" si="3"/>
        <v>906</v>
      </c>
      <c r="B91" s="82"/>
      <c r="C91" s="77" t="s">
        <v>40</v>
      </c>
      <c r="D91" s="111" t="s">
        <v>104</v>
      </c>
      <c r="E91" s="116"/>
    </row>
    <row r="92" spans="1:6" ht="25.5" x14ac:dyDescent="0.2">
      <c r="A92" s="82">
        <f t="shared" si="3"/>
        <v>907</v>
      </c>
      <c r="B92" s="82"/>
      <c r="C92" s="77" t="s">
        <v>80</v>
      </c>
      <c r="D92" s="111" t="s">
        <v>104</v>
      </c>
      <c r="E92" s="116" t="s">
        <v>12</v>
      </c>
    </row>
    <row r="93" spans="1:6" ht="25.5" x14ac:dyDescent="0.2">
      <c r="A93" s="82">
        <f>A92+1</f>
        <v>908</v>
      </c>
      <c r="B93" s="82"/>
      <c r="C93" s="77" t="s">
        <v>31</v>
      </c>
      <c r="D93" s="111" t="s">
        <v>104</v>
      </c>
      <c r="E93" s="116" t="s">
        <v>12</v>
      </c>
    </row>
    <row r="94" spans="1:6" ht="51" x14ac:dyDescent="0.2">
      <c r="A94" s="45">
        <v>909</v>
      </c>
      <c r="B94" s="45"/>
      <c r="C94" s="77" t="s">
        <v>41</v>
      </c>
      <c r="D94" s="111" t="s">
        <v>104</v>
      </c>
      <c r="E94" s="76" t="s">
        <v>12</v>
      </c>
    </row>
    <row r="95" spans="1:6" x14ac:dyDescent="0.2">
      <c r="A95" s="45">
        <v>910</v>
      </c>
      <c r="B95" s="45"/>
      <c r="C95" s="77" t="s">
        <v>42</v>
      </c>
      <c r="D95" s="111" t="s">
        <v>104</v>
      </c>
      <c r="E95" s="76" t="s">
        <v>12</v>
      </c>
    </row>
    <row r="96" spans="1:6" ht="45" customHeight="1" x14ac:dyDescent="0.2">
      <c r="A96" s="45">
        <v>911</v>
      </c>
      <c r="B96" s="45"/>
      <c r="C96" s="77" t="s">
        <v>32</v>
      </c>
      <c r="D96" s="111" t="s">
        <v>104</v>
      </c>
      <c r="E96" s="76" t="s">
        <v>12</v>
      </c>
    </row>
    <row r="97" spans="1:6" ht="38.25" x14ac:dyDescent="0.2">
      <c r="A97" s="45">
        <v>912</v>
      </c>
      <c r="B97" s="45"/>
      <c r="C97" s="77" t="s">
        <v>43</v>
      </c>
      <c r="D97" s="111" t="s">
        <v>104</v>
      </c>
      <c r="E97" s="116" t="s">
        <v>12</v>
      </c>
    </row>
    <row r="98" spans="1:6" s="8" customFormat="1" ht="25.5" x14ac:dyDescent="0.2">
      <c r="A98" s="45">
        <v>913</v>
      </c>
      <c r="B98" s="45"/>
      <c r="C98" s="82" t="s">
        <v>74</v>
      </c>
      <c r="D98" s="111" t="s">
        <v>104</v>
      </c>
      <c r="E98" s="116"/>
      <c r="F98" s="61"/>
    </row>
    <row r="99" spans="1:6" x14ac:dyDescent="0.2">
      <c r="A99" s="41" t="s">
        <v>2</v>
      </c>
      <c r="B99" s="41"/>
      <c r="C99" s="41" t="s">
        <v>18</v>
      </c>
      <c r="D99" s="41"/>
      <c r="E99" s="53"/>
    </row>
    <row r="100" spans="1:6" x14ac:dyDescent="0.2">
      <c r="A100" s="117">
        <v>10</v>
      </c>
      <c r="B100" s="117"/>
      <c r="C100" s="43" t="s">
        <v>20</v>
      </c>
      <c r="D100" s="43"/>
      <c r="E100" s="45"/>
      <c r="F100" s="67"/>
    </row>
    <row r="101" spans="1:6" s="8" customFormat="1" ht="38.25" x14ac:dyDescent="0.2">
      <c r="A101" s="45">
        <v>1001</v>
      </c>
      <c r="B101" s="45"/>
      <c r="C101" s="77" t="s">
        <v>98</v>
      </c>
      <c r="D101" s="111" t="s">
        <v>104</v>
      </c>
      <c r="E101" s="118" t="s">
        <v>12</v>
      </c>
      <c r="F101" s="65" t="s">
        <v>12</v>
      </c>
    </row>
    <row r="102" spans="1:6" s="75" customFormat="1" x14ac:dyDescent="0.2">
      <c r="A102" s="41" t="s">
        <v>2</v>
      </c>
      <c r="B102" s="41"/>
      <c r="C102" s="41" t="s">
        <v>18</v>
      </c>
      <c r="D102" s="41"/>
      <c r="E102" s="53"/>
      <c r="F102" s="61"/>
    </row>
    <row r="103" spans="1:6" x14ac:dyDescent="0.2">
      <c r="A103" s="119">
        <v>11</v>
      </c>
      <c r="B103" s="119"/>
      <c r="C103" s="43" t="s">
        <v>21</v>
      </c>
      <c r="D103" s="43"/>
      <c r="E103" s="45"/>
      <c r="F103" s="67"/>
    </row>
    <row r="104" spans="1:6" s="8" customFormat="1" ht="51" x14ac:dyDescent="0.2">
      <c r="A104" s="116">
        <v>1101</v>
      </c>
      <c r="B104" s="116"/>
      <c r="C104" s="31" t="s">
        <v>142</v>
      </c>
      <c r="D104" s="111" t="s">
        <v>104</v>
      </c>
      <c r="E104" s="76" t="s">
        <v>12</v>
      </c>
      <c r="F104" s="106" t="s">
        <v>12</v>
      </c>
    </row>
    <row r="105" spans="1:6" x14ac:dyDescent="0.2">
      <c r="A105" s="41" t="s">
        <v>2</v>
      </c>
      <c r="B105" s="41"/>
      <c r="C105" s="41" t="s">
        <v>18</v>
      </c>
      <c r="D105" s="41"/>
      <c r="E105" s="53"/>
    </row>
    <row r="106" spans="1:6" x14ac:dyDescent="0.2">
      <c r="A106" s="119">
        <v>12</v>
      </c>
      <c r="B106" s="119"/>
      <c r="C106" s="43" t="s">
        <v>22</v>
      </c>
      <c r="D106" s="43"/>
      <c r="E106" s="45"/>
      <c r="F106" s="67"/>
    </row>
    <row r="107" spans="1:6" ht="25.5" x14ac:dyDescent="0.2">
      <c r="A107" s="45">
        <v>1201</v>
      </c>
      <c r="B107" s="45"/>
      <c r="C107" s="82" t="s">
        <v>81</v>
      </c>
      <c r="D107" s="111" t="s">
        <v>104</v>
      </c>
      <c r="E107" s="116"/>
    </row>
    <row r="108" spans="1:6" ht="25.5" x14ac:dyDescent="0.2">
      <c r="A108" s="45">
        <v>1202</v>
      </c>
      <c r="B108" s="45"/>
      <c r="C108" s="82" t="s">
        <v>75</v>
      </c>
      <c r="D108" s="111" t="s">
        <v>104</v>
      </c>
      <c r="E108" s="116"/>
    </row>
    <row r="109" spans="1:6" s="38" customFormat="1" ht="38.25" x14ac:dyDescent="0.2">
      <c r="A109" s="45">
        <v>1203</v>
      </c>
      <c r="B109" s="45"/>
      <c r="C109" s="82" t="s">
        <v>23</v>
      </c>
      <c r="D109" s="111" t="s">
        <v>104</v>
      </c>
      <c r="E109" s="116"/>
      <c r="F109" s="61"/>
    </row>
    <row r="110" spans="1:6" s="38" customFormat="1" ht="25.5" x14ac:dyDescent="0.2">
      <c r="A110" s="120">
        <v>1204</v>
      </c>
      <c r="B110" s="120"/>
      <c r="C110" s="82" t="s">
        <v>209</v>
      </c>
      <c r="D110" s="111" t="s">
        <v>104</v>
      </c>
      <c r="E110" s="116"/>
      <c r="F110" s="61"/>
    </row>
    <row r="111" spans="1:6" s="55" customFormat="1" x14ac:dyDescent="0.2">
      <c r="A111" s="41" t="s">
        <v>2</v>
      </c>
      <c r="B111" s="41"/>
      <c r="C111" s="41" t="s">
        <v>18</v>
      </c>
      <c r="D111" s="41"/>
      <c r="E111" s="53"/>
      <c r="F111" s="61"/>
    </row>
    <row r="112" spans="1:6" x14ac:dyDescent="0.2">
      <c r="A112" s="119">
        <v>13</v>
      </c>
      <c r="B112" s="119"/>
      <c r="C112" s="43" t="s">
        <v>33</v>
      </c>
      <c r="D112" s="43"/>
      <c r="E112" s="45"/>
      <c r="F112" s="67"/>
    </row>
    <row r="113" spans="1:6" s="8" customFormat="1" ht="25.5" x14ac:dyDescent="0.2">
      <c r="A113" s="116">
        <v>1301</v>
      </c>
      <c r="B113" s="116"/>
      <c r="C113" s="31" t="s">
        <v>97</v>
      </c>
      <c r="D113" s="111" t="s">
        <v>104</v>
      </c>
      <c r="E113" s="76"/>
      <c r="F113" s="61"/>
    </row>
    <row r="114" spans="1:6" x14ac:dyDescent="0.2">
      <c r="A114" s="41" t="s">
        <v>2</v>
      </c>
      <c r="B114" s="41"/>
      <c r="C114" s="41" t="s">
        <v>18</v>
      </c>
      <c r="D114" s="41"/>
      <c r="E114" s="53"/>
    </row>
    <row r="115" spans="1:6" x14ac:dyDescent="0.2">
      <c r="A115" s="119">
        <v>14</v>
      </c>
      <c r="B115" s="119"/>
      <c r="C115" s="43" t="s">
        <v>34</v>
      </c>
      <c r="D115" s="43"/>
      <c r="E115" s="45"/>
      <c r="F115" s="67"/>
    </row>
    <row r="116" spans="1:6" x14ac:dyDescent="0.2">
      <c r="A116" s="45">
        <v>1401</v>
      </c>
      <c r="B116" s="45"/>
      <c r="C116" s="127" t="s">
        <v>181</v>
      </c>
      <c r="D116" s="111" t="s">
        <v>104</v>
      </c>
      <c r="E116" s="121"/>
    </row>
    <row r="117" spans="1:6" ht="25.5" x14ac:dyDescent="0.2">
      <c r="A117" s="45">
        <f>A116+1</f>
        <v>1402</v>
      </c>
      <c r="B117" s="45"/>
      <c r="C117" s="114" t="s">
        <v>180</v>
      </c>
      <c r="D117" s="111" t="s">
        <v>104</v>
      </c>
      <c r="E117" s="121"/>
    </row>
    <row r="118" spans="1:6" x14ac:dyDescent="0.2">
      <c r="A118" s="45">
        <v>1403</v>
      </c>
      <c r="B118" s="45"/>
      <c r="C118" s="122" t="s">
        <v>35</v>
      </c>
      <c r="D118" s="111" t="s">
        <v>104</v>
      </c>
      <c r="E118" s="121"/>
    </row>
    <row r="119" spans="1:6" ht="25.5" x14ac:dyDescent="0.2">
      <c r="A119" s="45">
        <f t="shared" ref="A119:A120" si="4">A118+1</f>
        <v>1404</v>
      </c>
      <c r="B119" s="45"/>
      <c r="C119" s="114" t="s">
        <v>188</v>
      </c>
      <c r="D119" s="111" t="s">
        <v>104</v>
      </c>
      <c r="E119" s="121"/>
    </row>
    <row r="120" spans="1:6" ht="25.5" x14ac:dyDescent="0.2">
      <c r="A120" s="45">
        <f t="shared" si="4"/>
        <v>1405</v>
      </c>
      <c r="B120" s="45"/>
      <c r="C120" s="114" t="s">
        <v>182</v>
      </c>
      <c r="D120" s="111" t="s">
        <v>104</v>
      </c>
      <c r="E120" s="121"/>
    </row>
    <row r="121" spans="1:6" x14ac:dyDescent="0.2">
      <c r="A121" s="45">
        <v>1406</v>
      </c>
      <c r="B121" s="45"/>
      <c r="C121" s="114" t="s">
        <v>135</v>
      </c>
      <c r="D121" s="111" t="s">
        <v>104</v>
      </c>
      <c r="E121" s="121"/>
    </row>
    <row r="122" spans="1:6" ht="25.5" x14ac:dyDescent="0.2">
      <c r="A122" s="45">
        <v>1407</v>
      </c>
      <c r="B122" s="45"/>
      <c r="C122" s="114" t="s">
        <v>136</v>
      </c>
      <c r="D122" s="111" t="s">
        <v>104</v>
      </c>
      <c r="E122" s="121"/>
    </row>
    <row r="123" spans="1:6" s="48" customFormat="1" ht="15" customHeight="1" x14ac:dyDescent="0.2">
      <c r="A123" s="45">
        <v>1408</v>
      </c>
      <c r="B123" s="45"/>
      <c r="C123" s="114" t="s">
        <v>137</v>
      </c>
      <c r="D123" s="111" t="s">
        <v>104</v>
      </c>
      <c r="E123" s="121"/>
      <c r="F123" s="61"/>
    </row>
    <row r="124" spans="1:6" s="8" customFormat="1" ht="25.5" x14ac:dyDescent="0.2">
      <c r="A124" s="31">
        <v>1409</v>
      </c>
      <c r="B124" s="31"/>
      <c r="C124" s="82" t="s">
        <v>138</v>
      </c>
      <c r="D124" s="111" t="s">
        <v>104</v>
      </c>
      <c r="E124" s="121"/>
      <c r="F124" s="61"/>
    </row>
    <row r="125" spans="1:6" s="8" customFormat="1" ht="25.5" x14ac:dyDescent="0.2">
      <c r="A125" s="31">
        <v>1410</v>
      </c>
      <c r="B125" s="31"/>
      <c r="C125" s="82" t="s">
        <v>189</v>
      </c>
      <c r="D125" s="111" t="s">
        <v>104</v>
      </c>
      <c r="E125" s="121"/>
      <c r="F125" s="61"/>
    </row>
    <row r="126" spans="1:6" s="8" customFormat="1" ht="25.5" customHeight="1" x14ac:dyDescent="0.2">
      <c r="A126" s="31">
        <v>1411</v>
      </c>
      <c r="B126" s="31"/>
      <c r="C126" s="82" t="s">
        <v>190</v>
      </c>
      <c r="D126" s="111" t="s">
        <v>104</v>
      </c>
      <c r="E126" s="121"/>
      <c r="F126" s="61"/>
    </row>
    <row r="127" spans="1:6" s="8" customFormat="1" x14ac:dyDescent="0.2">
      <c r="A127" s="31">
        <v>1412</v>
      </c>
      <c r="B127" s="31"/>
      <c r="C127" s="82" t="s">
        <v>191</v>
      </c>
      <c r="D127" s="111" t="s">
        <v>104</v>
      </c>
      <c r="E127" s="121"/>
      <c r="F127" s="61"/>
    </row>
    <row r="128" spans="1:6" s="8" customFormat="1" ht="25.5" x14ac:dyDescent="0.2">
      <c r="A128" s="31">
        <v>1413</v>
      </c>
      <c r="B128" s="31"/>
      <c r="C128" s="82" t="s">
        <v>192</v>
      </c>
      <c r="D128" s="111" t="s">
        <v>104</v>
      </c>
      <c r="E128" s="121"/>
      <c r="F128" s="61"/>
    </row>
    <row r="129" spans="1:6" s="8" customFormat="1" ht="25.5" x14ac:dyDescent="0.2">
      <c r="A129" s="31">
        <v>1414</v>
      </c>
      <c r="B129" s="31"/>
      <c r="C129" s="82" t="s">
        <v>193</v>
      </c>
      <c r="D129" s="111" t="s">
        <v>104</v>
      </c>
      <c r="E129" s="121"/>
      <c r="F129" s="61"/>
    </row>
    <row r="130" spans="1:6" x14ac:dyDescent="0.2">
      <c r="A130" s="41" t="s">
        <v>2</v>
      </c>
      <c r="B130" s="41"/>
      <c r="C130" s="41" t="s">
        <v>18</v>
      </c>
      <c r="D130" s="41" t="s">
        <v>12</v>
      </c>
      <c r="E130" s="53"/>
      <c r="F130" s="64"/>
    </row>
    <row r="131" spans="1:6" x14ac:dyDescent="0.2">
      <c r="A131" s="119">
        <v>15</v>
      </c>
      <c r="B131" s="119"/>
      <c r="C131" s="43" t="s">
        <v>66</v>
      </c>
      <c r="D131" s="43"/>
      <c r="E131" s="45"/>
      <c r="F131" s="67"/>
    </row>
    <row r="132" spans="1:6" ht="51" x14ac:dyDescent="0.2">
      <c r="A132" s="45">
        <v>1501</v>
      </c>
      <c r="B132" s="45"/>
      <c r="C132" s="77" t="s">
        <v>67</v>
      </c>
      <c r="D132" s="111" t="s">
        <v>104</v>
      </c>
      <c r="E132" s="76"/>
      <c r="F132" s="61" t="s">
        <v>12</v>
      </c>
    </row>
    <row r="133" spans="1:6" ht="51" x14ac:dyDescent="0.2">
      <c r="A133" s="45">
        <v>1502</v>
      </c>
      <c r="B133" s="45"/>
      <c r="C133" s="77" t="s">
        <v>68</v>
      </c>
      <c r="D133" s="111" t="s">
        <v>104</v>
      </c>
      <c r="E133" s="76"/>
    </row>
    <row r="134" spans="1:6" ht="25.5" x14ac:dyDescent="0.2">
      <c r="A134" s="45">
        <v>1503</v>
      </c>
      <c r="B134" s="45"/>
      <c r="C134" s="74" t="s">
        <v>55</v>
      </c>
      <c r="D134" s="111" t="s">
        <v>104</v>
      </c>
      <c r="E134" s="76"/>
    </row>
    <row r="135" spans="1:6" ht="38.25" x14ac:dyDescent="0.2">
      <c r="A135" s="45">
        <v>1504</v>
      </c>
      <c r="B135" s="45"/>
      <c r="C135" s="77" t="s">
        <v>56</v>
      </c>
      <c r="D135" s="111" t="s">
        <v>104</v>
      </c>
      <c r="E135" s="76"/>
    </row>
    <row r="136" spans="1:6" ht="38.25" x14ac:dyDescent="0.2">
      <c r="A136" s="45">
        <v>1505</v>
      </c>
      <c r="B136" s="45"/>
      <c r="C136" s="77" t="s">
        <v>57</v>
      </c>
      <c r="D136" s="111" t="s">
        <v>104</v>
      </c>
      <c r="E136" s="76"/>
    </row>
    <row r="137" spans="1:6" x14ac:dyDescent="0.2">
      <c r="A137" s="45">
        <v>1506</v>
      </c>
      <c r="B137" s="45"/>
      <c r="C137" s="74" t="s">
        <v>58</v>
      </c>
      <c r="D137" s="111" t="s">
        <v>104</v>
      </c>
      <c r="E137" s="76"/>
    </row>
    <row r="138" spans="1:6" ht="25.5" x14ac:dyDescent="0.2">
      <c r="A138" s="45">
        <v>1507</v>
      </c>
      <c r="B138" s="45"/>
      <c r="C138" s="74" t="s">
        <v>59</v>
      </c>
      <c r="D138" s="111" t="s">
        <v>104</v>
      </c>
      <c r="E138" s="76"/>
    </row>
    <row r="139" spans="1:6" x14ac:dyDescent="0.2">
      <c r="A139" s="45">
        <v>1508</v>
      </c>
      <c r="B139" s="45"/>
      <c r="C139" s="77" t="s">
        <v>60</v>
      </c>
      <c r="D139" s="111" t="s">
        <v>104</v>
      </c>
      <c r="E139" s="76"/>
    </row>
    <row r="140" spans="1:6" ht="25.5" x14ac:dyDescent="0.2">
      <c r="A140" s="45">
        <v>1509</v>
      </c>
      <c r="B140" s="45"/>
      <c r="C140" s="77" t="s">
        <v>61</v>
      </c>
      <c r="D140" s="111" t="s">
        <v>104</v>
      </c>
      <c r="E140" s="76"/>
    </row>
    <row r="141" spans="1:6" x14ac:dyDescent="0.2">
      <c r="A141" s="45">
        <v>1510</v>
      </c>
      <c r="B141" s="45"/>
      <c r="C141" s="74" t="s">
        <v>62</v>
      </c>
      <c r="D141" s="111" t="s">
        <v>104</v>
      </c>
      <c r="E141" s="76"/>
    </row>
    <row r="142" spans="1:6" x14ac:dyDescent="0.2">
      <c r="A142" s="45">
        <v>1511</v>
      </c>
      <c r="B142" s="45"/>
      <c r="C142" s="74" t="s">
        <v>63</v>
      </c>
      <c r="D142" s="111" t="s">
        <v>104</v>
      </c>
      <c r="E142" s="76"/>
    </row>
    <row r="143" spans="1:6" s="48" customFormat="1" ht="15" customHeight="1" x14ac:dyDescent="0.2">
      <c r="A143" s="45">
        <v>1512</v>
      </c>
      <c r="B143" s="45"/>
      <c r="C143" s="77" t="s">
        <v>64</v>
      </c>
      <c r="D143" s="111" t="s">
        <v>104</v>
      </c>
      <c r="E143" s="76"/>
      <c r="F143" s="61"/>
    </row>
    <row r="144" spans="1:6" s="8" customFormat="1" ht="25.5" x14ac:dyDescent="0.2">
      <c r="A144" s="45">
        <v>1513</v>
      </c>
      <c r="B144" s="45"/>
      <c r="C144" s="77" t="s">
        <v>65</v>
      </c>
      <c r="D144" s="111" t="s">
        <v>104</v>
      </c>
      <c r="E144" s="76"/>
      <c r="F144" s="61"/>
    </row>
    <row r="145" spans="1:6" x14ac:dyDescent="0.2">
      <c r="A145" s="41" t="s">
        <v>2</v>
      </c>
      <c r="B145" s="41"/>
      <c r="C145" s="41" t="s">
        <v>18</v>
      </c>
      <c r="D145" s="41"/>
      <c r="E145" s="53"/>
      <c r="F145" s="64"/>
    </row>
    <row r="146" spans="1:6" x14ac:dyDescent="0.2">
      <c r="A146" s="119">
        <v>16</v>
      </c>
      <c r="B146" s="119"/>
      <c r="C146" s="43" t="s">
        <v>105</v>
      </c>
      <c r="D146" s="43"/>
      <c r="E146" s="45"/>
      <c r="F146" s="67"/>
    </row>
    <row r="147" spans="1:6" ht="38.25" x14ac:dyDescent="0.2">
      <c r="A147" s="45">
        <v>1601</v>
      </c>
      <c r="B147" s="123" t="s">
        <v>128</v>
      </c>
      <c r="C147" s="77" t="s">
        <v>106</v>
      </c>
      <c r="D147" s="111" t="s">
        <v>104</v>
      </c>
      <c r="E147" s="76" t="s">
        <v>12</v>
      </c>
    </row>
    <row r="148" spans="1:6" ht="51" x14ac:dyDescent="0.2">
      <c r="A148" s="45">
        <f>A147+1</f>
        <v>1602</v>
      </c>
      <c r="B148" s="124" t="s">
        <v>129</v>
      </c>
      <c r="C148" s="125" t="s">
        <v>107</v>
      </c>
      <c r="D148" s="111" t="s">
        <v>104</v>
      </c>
      <c r="E148" s="76" t="s">
        <v>12</v>
      </c>
    </row>
    <row r="149" spans="1:6" ht="89.25" x14ac:dyDescent="0.2">
      <c r="A149" s="45">
        <f t="shared" ref="A149:A174" si="5">A148+1</f>
        <v>1603</v>
      </c>
      <c r="B149" s="124" t="s">
        <v>129</v>
      </c>
      <c r="C149" s="125" t="s">
        <v>108</v>
      </c>
      <c r="D149" s="111" t="s">
        <v>134</v>
      </c>
      <c r="E149" s="76" t="s">
        <v>12</v>
      </c>
    </row>
    <row r="150" spans="1:6" x14ac:dyDescent="0.2">
      <c r="A150" s="45">
        <f t="shared" si="5"/>
        <v>1604</v>
      </c>
      <c r="B150" s="124" t="s">
        <v>129</v>
      </c>
      <c r="C150" s="125" t="s">
        <v>109</v>
      </c>
      <c r="D150" s="111" t="s">
        <v>104</v>
      </c>
      <c r="E150" s="76" t="s">
        <v>12</v>
      </c>
    </row>
    <row r="151" spans="1:6" ht="38.25" x14ac:dyDescent="0.2">
      <c r="A151" s="45">
        <f t="shared" si="5"/>
        <v>1605</v>
      </c>
      <c r="B151" s="124" t="s">
        <v>129</v>
      </c>
      <c r="C151" s="125" t="s">
        <v>196</v>
      </c>
      <c r="D151" s="111" t="s">
        <v>104</v>
      </c>
      <c r="E151" s="76" t="s">
        <v>12</v>
      </c>
    </row>
    <row r="152" spans="1:6" x14ac:dyDescent="0.2">
      <c r="A152" s="45">
        <f t="shared" si="5"/>
        <v>1606</v>
      </c>
      <c r="B152" s="124" t="s">
        <v>129</v>
      </c>
      <c r="C152" s="125" t="s">
        <v>110</v>
      </c>
      <c r="D152" s="111" t="s">
        <v>104</v>
      </c>
      <c r="E152" s="76" t="s">
        <v>12</v>
      </c>
    </row>
    <row r="153" spans="1:6" ht="38.25" x14ac:dyDescent="0.2">
      <c r="A153" s="45">
        <f t="shared" si="5"/>
        <v>1607</v>
      </c>
      <c r="B153" s="124" t="s">
        <v>129</v>
      </c>
      <c r="C153" s="125" t="s">
        <v>111</v>
      </c>
      <c r="D153" s="111" t="s">
        <v>104</v>
      </c>
      <c r="E153" s="76" t="s">
        <v>12</v>
      </c>
    </row>
    <row r="154" spans="1:6" ht="38.25" x14ac:dyDescent="0.2">
      <c r="A154" s="45">
        <f t="shared" si="5"/>
        <v>1608</v>
      </c>
      <c r="B154" s="124" t="s">
        <v>128</v>
      </c>
      <c r="C154" s="125" t="s">
        <v>197</v>
      </c>
      <c r="D154" s="111" t="s">
        <v>104</v>
      </c>
      <c r="E154" s="76" t="s">
        <v>12</v>
      </c>
    </row>
    <row r="155" spans="1:6" ht="50.1" customHeight="1" x14ac:dyDescent="0.2">
      <c r="A155" s="45">
        <f t="shared" si="5"/>
        <v>1609</v>
      </c>
      <c r="B155" s="124" t="s">
        <v>128</v>
      </c>
      <c r="C155" s="82" t="s">
        <v>198</v>
      </c>
      <c r="D155" s="111" t="s">
        <v>104</v>
      </c>
      <c r="E155" s="76" t="s">
        <v>12</v>
      </c>
    </row>
    <row r="156" spans="1:6" ht="25.5" x14ac:dyDescent="0.2">
      <c r="A156" s="45">
        <f t="shared" si="5"/>
        <v>1610</v>
      </c>
      <c r="B156" s="124" t="s">
        <v>128</v>
      </c>
      <c r="C156" s="82" t="s">
        <v>199</v>
      </c>
      <c r="D156" s="111" t="s">
        <v>104</v>
      </c>
      <c r="E156" s="76" t="s">
        <v>12</v>
      </c>
    </row>
    <row r="157" spans="1:6" ht="89.25" x14ac:dyDescent="0.2">
      <c r="A157" s="45">
        <f t="shared" si="5"/>
        <v>1611</v>
      </c>
      <c r="B157" s="124" t="s">
        <v>128</v>
      </c>
      <c r="C157" s="82" t="s">
        <v>200</v>
      </c>
      <c r="D157" s="111" t="s">
        <v>134</v>
      </c>
      <c r="E157" s="76" t="s">
        <v>12</v>
      </c>
    </row>
    <row r="158" spans="1:6" ht="89.25" x14ac:dyDescent="0.2">
      <c r="A158" s="45">
        <f t="shared" si="5"/>
        <v>1612</v>
      </c>
      <c r="B158" s="124" t="s">
        <v>129</v>
      </c>
      <c r="C158" s="82" t="s">
        <v>112</v>
      </c>
      <c r="D158" s="111" t="s">
        <v>134</v>
      </c>
      <c r="E158" s="76" t="s">
        <v>12</v>
      </c>
    </row>
    <row r="159" spans="1:6" ht="25.5" x14ac:dyDescent="0.2">
      <c r="A159" s="45">
        <f t="shared" si="5"/>
        <v>1613</v>
      </c>
      <c r="B159" s="124" t="s">
        <v>129</v>
      </c>
      <c r="C159" s="82" t="s">
        <v>113</v>
      </c>
      <c r="D159" s="111" t="s">
        <v>104</v>
      </c>
      <c r="E159" s="76" t="s">
        <v>12</v>
      </c>
    </row>
    <row r="160" spans="1:6" ht="140.25" x14ac:dyDescent="0.2">
      <c r="A160" s="45">
        <f t="shared" si="5"/>
        <v>1614</v>
      </c>
      <c r="B160" s="124" t="s">
        <v>129</v>
      </c>
      <c r="C160" s="82" t="s">
        <v>114</v>
      </c>
      <c r="D160" s="111" t="s">
        <v>134</v>
      </c>
      <c r="E160" s="76" t="s">
        <v>12</v>
      </c>
    </row>
    <row r="161" spans="1:6" ht="89.25" x14ac:dyDescent="0.2">
      <c r="A161" s="45">
        <f t="shared" si="5"/>
        <v>1615</v>
      </c>
      <c r="B161" s="124" t="s">
        <v>129</v>
      </c>
      <c r="C161" s="82" t="s">
        <v>115</v>
      </c>
      <c r="D161" s="111" t="s">
        <v>134</v>
      </c>
      <c r="E161" s="76" t="s">
        <v>12</v>
      </c>
    </row>
    <row r="162" spans="1:6" ht="89.25" x14ac:dyDescent="0.2">
      <c r="A162" s="45">
        <f t="shared" si="5"/>
        <v>1616</v>
      </c>
      <c r="B162" s="124" t="s">
        <v>129</v>
      </c>
      <c r="C162" s="82" t="s">
        <v>116</v>
      </c>
      <c r="D162" s="111" t="s">
        <v>134</v>
      </c>
      <c r="E162" s="76" t="s">
        <v>12</v>
      </c>
    </row>
    <row r="163" spans="1:6" ht="89.25" x14ac:dyDescent="0.2">
      <c r="A163" s="45">
        <f t="shared" si="5"/>
        <v>1617</v>
      </c>
      <c r="B163" s="124" t="s">
        <v>129</v>
      </c>
      <c r="C163" s="82" t="s">
        <v>117</v>
      </c>
      <c r="D163" s="111" t="s">
        <v>134</v>
      </c>
      <c r="E163" s="76" t="s">
        <v>12</v>
      </c>
    </row>
    <row r="164" spans="1:6" ht="38.25" x14ac:dyDescent="0.2">
      <c r="A164" s="45">
        <f>A163+1</f>
        <v>1618</v>
      </c>
      <c r="B164" s="124" t="s">
        <v>130</v>
      </c>
      <c r="C164" s="82" t="s">
        <v>118</v>
      </c>
      <c r="D164" s="111" t="s">
        <v>104</v>
      </c>
      <c r="E164" s="76" t="s">
        <v>12</v>
      </c>
      <c r="F164" s="61" t="s">
        <v>12</v>
      </c>
    </row>
    <row r="165" spans="1:6" ht="51" x14ac:dyDescent="0.2">
      <c r="A165" s="45">
        <f t="shared" si="5"/>
        <v>1619</v>
      </c>
      <c r="B165" s="124" t="s">
        <v>131</v>
      </c>
      <c r="C165" s="82" t="s">
        <v>119</v>
      </c>
      <c r="D165" s="111" t="s">
        <v>104</v>
      </c>
      <c r="E165" s="76" t="s">
        <v>12</v>
      </c>
    </row>
    <row r="166" spans="1:6" ht="38.25" x14ac:dyDescent="0.2">
      <c r="A166" s="45">
        <f t="shared" si="5"/>
        <v>1620</v>
      </c>
      <c r="B166" s="124" t="s">
        <v>131</v>
      </c>
      <c r="C166" s="82" t="s">
        <v>120</v>
      </c>
      <c r="D166" s="111" t="s">
        <v>104</v>
      </c>
      <c r="E166" s="76" t="s">
        <v>12</v>
      </c>
    </row>
    <row r="167" spans="1:6" ht="38.25" x14ac:dyDescent="0.2">
      <c r="A167" s="45">
        <f t="shared" si="5"/>
        <v>1621</v>
      </c>
      <c r="B167" s="124" t="s">
        <v>132</v>
      </c>
      <c r="C167" s="82" t="s">
        <v>121</v>
      </c>
      <c r="D167" s="111" t="s">
        <v>104</v>
      </c>
      <c r="E167" s="76" t="s">
        <v>12</v>
      </c>
    </row>
    <row r="168" spans="1:6" x14ac:dyDescent="0.2">
      <c r="A168" s="45">
        <f t="shared" si="5"/>
        <v>1622</v>
      </c>
      <c r="B168" s="124" t="s">
        <v>133</v>
      </c>
      <c r="C168" s="126" t="s">
        <v>122</v>
      </c>
      <c r="D168" s="111" t="s">
        <v>104</v>
      </c>
      <c r="E168" s="76" t="s">
        <v>12</v>
      </c>
    </row>
    <row r="169" spans="1:6" ht="25.5" x14ac:dyDescent="0.2">
      <c r="A169" s="45">
        <f>A168+1</f>
        <v>1623</v>
      </c>
      <c r="B169" s="124" t="s">
        <v>133</v>
      </c>
      <c r="C169" s="126" t="s">
        <v>123</v>
      </c>
      <c r="D169" s="111" t="s">
        <v>104</v>
      </c>
      <c r="E169" s="76" t="s">
        <v>12</v>
      </c>
    </row>
    <row r="170" spans="1:6" ht="25.5" x14ac:dyDescent="0.2">
      <c r="A170" s="45">
        <f t="shared" si="5"/>
        <v>1624</v>
      </c>
      <c r="B170" s="124" t="s">
        <v>133</v>
      </c>
      <c r="C170" s="126" t="s">
        <v>124</v>
      </c>
      <c r="D170" s="111" t="s">
        <v>104</v>
      </c>
      <c r="E170" s="76" t="s">
        <v>12</v>
      </c>
    </row>
    <row r="171" spans="1:6" ht="38.25" x14ac:dyDescent="0.2">
      <c r="A171" s="45">
        <f t="shared" si="5"/>
        <v>1625</v>
      </c>
      <c r="B171" s="124" t="s">
        <v>133</v>
      </c>
      <c r="C171" s="126" t="s">
        <v>125</v>
      </c>
      <c r="D171" s="111" t="s">
        <v>104</v>
      </c>
      <c r="E171" s="76" t="s">
        <v>12</v>
      </c>
    </row>
    <row r="172" spans="1:6" ht="25.5" x14ac:dyDescent="0.2">
      <c r="A172" s="45">
        <f t="shared" si="5"/>
        <v>1626</v>
      </c>
      <c r="B172" s="124" t="s">
        <v>133</v>
      </c>
      <c r="C172" s="126" t="s">
        <v>126</v>
      </c>
      <c r="D172" s="111" t="s">
        <v>104</v>
      </c>
      <c r="E172" s="76" t="s">
        <v>12</v>
      </c>
    </row>
    <row r="173" spans="1:6" ht="25.5" x14ac:dyDescent="0.2">
      <c r="A173" s="45">
        <f t="shared" si="5"/>
        <v>1627</v>
      </c>
      <c r="B173" s="124" t="s">
        <v>133</v>
      </c>
      <c r="C173" s="126" t="s">
        <v>127</v>
      </c>
      <c r="D173" s="111" t="s">
        <v>104</v>
      </c>
      <c r="E173" s="76" t="s">
        <v>12</v>
      </c>
    </row>
    <row r="174" spans="1:6" ht="76.5" x14ac:dyDescent="0.2">
      <c r="A174" s="45">
        <f t="shared" si="5"/>
        <v>1628</v>
      </c>
      <c r="B174" s="124" t="s">
        <v>133</v>
      </c>
      <c r="C174" s="77" t="s">
        <v>201</v>
      </c>
      <c r="D174" s="111" t="s">
        <v>104</v>
      </c>
      <c r="E174" s="76" t="s">
        <v>12</v>
      </c>
    </row>
    <row r="175" spans="1:6" x14ac:dyDescent="0.2">
      <c r="A175" s="45">
        <v>1629</v>
      </c>
      <c r="B175" s="124" t="s">
        <v>133</v>
      </c>
      <c r="C175" s="77" t="s">
        <v>202</v>
      </c>
      <c r="D175" s="111" t="s">
        <v>104</v>
      </c>
      <c r="E175" s="76" t="s">
        <v>12</v>
      </c>
    </row>
  </sheetData>
  <customSheetViews>
    <customSheetView guid="{050ADB09-BBBF-424D-80A4-6DD870DD9809}" showPageBreaks="1" printArea="1" topLeftCell="B1">
      <selection activeCell="F15" sqref="F15"/>
      <rowBreaks count="3" manualBreakCount="3">
        <brk id="22" max="5" man="1"/>
        <brk id="49" max="16383" man="1"/>
        <brk id="95" max="5" man="1"/>
      </rowBreaks>
      <pageMargins left="0.56000000000000005" right="0.35" top="0.73" bottom="0.44" header="0.38" footer="0.19"/>
      <printOptions gridLines="1"/>
      <pageSetup paperSize="9" scale="10" orientation="landscape" r:id="rId1"/>
      <headerFooter alignWithMargins="0">
        <oddFooter>&amp;L&amp;F/&amp;A&amp;C&amp;D/&amp;T&amp;R&amp;P/&amp;N</oddFooter>
      </headerFooter>
    </customSheetView>
    <customSheetView guid="{5EA7969D-9DC3-4865-9FF3-9852A0E630F6}" scale="75" showPageBreaks="1" printArea="1" view="pageBreakPreview" topLeftCell="A55">
      <selection activeCell="E70" sqref="E70"/>
      <rowBreaks count="3" manualBreakCount="3">
        <brk id="29" max="5" man="1"/>
        <brk id="56" max="16383" man="1"/>
        <brk id="107" max="5" man="1"/>
      </rowBreaks>
      <pageMargins left="0.56000000000000005" right="0.35" top="0.73" bottom="0.44" header="0.38" footer="0.19"/>
      <printOptions gridLines="1"/>
      <pageSetup paperSize="9" scale="10" orientation="landscape" r:id="rId2"/>
      <headerFooter alignWithMargins="0">
        <oddFooter>&amp;L&amp;F/&amp;A&amp;C&amp;D/&amp;T&amp;R&amp;P/&amp;N</oddFooter>
      </headerFooter>
    </customSheetView>
    <customSheetView guid="{5EB8DBFA-4A8F-4C6D-ABDE-6A368F7DF944}" scale="75" showPageBreaks="1" printArea="1" view="pageBreakPreview" topLeftCell="A73">
      <selection activeCell="B79" sqref="B79"/>
      <rowBreaks count="3" manualBreakCount="3">
        <brk id="22" max="5" man="1"/>
        <brk id="49" max="16383" man="1"/>
        <brk id="92" max="5" man="1"/>
      </rowBreaks>
      <pageMargins left="0.56000000000000005" right="0.35" top="0.73" bottom="0.44" header="0.38" footer="0.19"/>
      <printOptions gridLines="1"/>
      <pageSetup paperSize="9" scale="10" orientation="landscape" r:id="rId3"/>
      <headerFooter alignWithMargins="0">
        <oddFooter>&amp;L&amp;F/&amp;A&amp;C&amp;D/&amp;T&amp;R&amp;P/&amp;N</oddFooter>
      </headerFooter>
    </customSheetView>
    <customSheetView guid="{50655F79-5F9E-40EB-A619-E779F2968E1F}" scale="75" showPageBreaks="1" printArea="1" view="pageBreakPreview" showRuler="0" topLeftCell="A67">
      <selection activeCell="A47" sqref="A47"/>
      <rowBreaks count="3" manualBreakCount="3">
        <brk id="21" max="5" man="1"/>
        <brk id="48" max="16383" man="1"/>
        <brk id="94" max="5" man="1"/>
      </rowBreaks>
      <pageMargins left="0.56000000000000005" right="0.35" top="0.73" bottom="0.44" header="0.38" footer="0.19"/>
      <printOptions gridLines="1"/>
      <pageSetup paperSize="9" scale="75" orientation="landscape" r:id="rId4"/>
      <headerFooter alignWithMargins="0">
        <oddFooter>&amp;L&amp;F/&amp;A&amp;C&amp;D/&amp;T&amp;R&amp;P/&amp;N</oddFooter>
      </headerFooter>
    </customSheetView>
    <customSheetView guid="{5D495F2F-F0D0-4DFE-8EC5-A1943612E6FF}" scale="75" showPageBreaks="1" printArea="1" showRuler="0" topLeftCell="A88">
      <selection activeCell="F13" sqref="F13"/>
      <rowBreaks count="5" manualBreakCount="5">
        <brk id="21" max="4" man="1"/>
        <brk id="28" max="6" man="1"/>
        <brk id="29" max="5" man="1"/>
        <brk id="48" max="16383" man="1"/>
        <brk id="94" max="4" man="1"/>
      </rowBreaks>
      <pageMargins left="0.56000000000000005" right="0.35" top="0.73" bottom="0.44" header="0.38" footer="0.19"/>
      <printOptions gridLines="1"/>
      <pageSetup paperSize="9" scale="85" orientation="landscape" r:id="rId5"/>
      <headerFooter alignWithMargins="0">
        <oddFooter>&amp;L&amp;F/&amp;A&amp;C&amp;D/&amp;T&amp;R&amp;P/&amp;N</oddFooter>
      </headerFooter>
    </customSheetView>
    <customSheetView guid="{DE98DC38-B8F0-44AB-A7A0-22D7B1B725A6}" scale="75" printArea="1">
      <selection activeCell="A50" sqref="A50"/>
      <rowBreaks count="4" manualBreakCount="4">
        <brk id="30" max="6" man="1"/>
        <brk id="31" max="5" man="1"/>
        <brk id="33" max="5" man="1"/>
        <brk id="51" max="16383" man="1"/>
      </rowBreaks>
      <pageMargins left="0.56000000000000005" right="0.35" top="0.73" bottom="0.44" header="0.38" footer="0.19"/>
      <printOptions gridLines="1"/>
      <pageSetup paperSize="9" scale="85" orientation="landscape" r:id="rId6"/>
      <headerFooter alignWithMargins="0">
        <oddFooter>&amp;L&amp;F/&amp;A&amp;C&amp;D/&amp;T&amp;R&amp;P/&amp;N</oddFooter>
      </headerFooter>
    </customSheetView>
    <customSheetView guid="{006A8FD7-B93C-4AB6-A158-9D7764F7F011}" scale="75" showRuler="0" topLeftCell="A49">
      <selection activeCell="K56" sqref="K56"/>
      <rowBreaks count="4" manualBreakCount="4">
        <brk id="38" max="6" man="1"/>
        <brk id="39" max="5" man="1"/>
        <brk id="41" max="5" man="1"/>
        <brk id="68" max="16383" man="1"/>
      </rowBreaks>
      <pageMargins left="0.56000000000000005" right="0.35" top="0.73" bottom="0.44" header="0.38" footer="0.19"/>
      <printOptions gridLines="1"/>
      <pageSetup paperSize="9" scale="85" orientation="landscape" r:id="rId7"/>
      <headerFooter alignWithMargins="0">
        <oddFooter>&amp;L&amp;F/&amp;A&amp;C&amp;D/&amp;T&amp;R&amp;P/&amp;N</oddFooter>
      </headerFooter>
    </customSheetView>
    <customSheetView guid="{C08463D3-E990-41C0-AD3C-2F22393A7096}" showRuler="0" topLeftCell="A16">
      <selection activeCell="C26" sqref="C26"/>
      <rowBreaks count="2" manualBreakCount="2">
        <brk id="38" max="6" man="1"/>
        <brk id="65" max="16383" man="1"/>
      </rowBreaks>
      <pageMargins left="0.75" right="0.75" top="1" bottom="1" header="0.5" footer="0.5"/>
      <printOptions gridLines="1"/>
      <pageSetup paperSize="9" scale="61" orientation="portrait" r:id="rId8"/>
      <headerFooter alignWithMargins="0">
        <oddFooter>&amp;L&amp;F/&amp;A&amp;C&amp;D/&amp;T&amp;R&amp;P/&amp;N</oddFooter>
      </headerFooter>
    </customSheetView>
    <customSheetView guid="{C64C14A7-7CDB-4469-9166-8C69782C3109}" scale="75" showPageBreaks="1" printArea="1" showRuler="0" topLeftCell="A37">
      <selection activeCell="B20" sqref="B20"/>
      <rowBreaks count="3" manualBreakCount="3">
        <brk id="40" max="5" man="1"/>
        <brk id="41" max="5" man="1"/>
        <brk id="68" max="16383" man="1"/>
      </rowBreaks>
      <pageMargins left="0.56000000000000005" right="0.35" top="0.73" bottom="0.44" header="0.38" footer="0.19"/>
      <printOptions gridLines="1"/>
      <pageSetup paperSize="9" scale="65" orientation="portrait" r:id="rId9"/>
      <headerFooter alignWithMargins="0">
        <oddFooter>&amp;L&amp;F/&amp;A&amp;C&amp;D/&amp;T&amp;R&amp;P/&amp;N</oddFooter>
      </headerFooter>
    </customSheetView>
    <customSheetView guid="{0A4233C0-3709-408E-8323-EFEA5AC717E8}" scale="75" showPageBreaks="1" printArea="1" showRuler="0" topLeftCell="A73">
      <selection activeCell="B77" sqref="B77"/>
      <rowBreaks count="4" manualBreakCount="4">
        <brk id="38" max="6" man="1"/>
        <brk id="39" max="5" man="1"/>
        <brk id="41" max="5" man="1"/>
        <brk id="68" max="16383" man="1"/>
      </rowBreaks>
      <pageMargins left="0.56000000000000005" right="0.35" top="0.73" bottom="0.44" header="0.38" footer="0.19"/>
      <printOptions gridLines="1"/>
      <pageSetup paperSize="9" scale="85" orientation="landscape" r:id="rId10"/>
      <headerFooter alignWithMargins="0">
        <oddFooter>&amp;L&amp;F/&amp;A&amp;C&amp;D/&amp;T&amp;R&amp;P/&amp;N</oddFooter>
      </headerFooter>
    </customSheetView>
    <customSheetView guid="{05E5D6D9-EBAF-4F31-B3AC-4C39FA66E98D}" showPageBreaks="1" fitToPage="1" printArea="1" showRuler="0" topLeftCell="A87">
      <selection activeCell="B113" sqref="B113"/>
      <pageMargins left="0.56000000000000005" right="0.35" top="0.73" bottom="0.44" header="0.38" footer="0.19"/>
      <printOptions gridLines="1"/>
      <pageSetup paperSize="9" scale="70" fitToHeight="8" orientation="landscape" r:id="rId11"/>
      <headerFooter alignWithMargins="0">
        <oddFooter>&amp;L&amp;F/&amp;A&amp;C&amp;D/&amp;T&amp;R&amp;P/&amp;N</oddFooter>
      </headerFooter>
    </customSheetView>
    <customSheetView guid="{25A4DD6F-F4F1-48A5-BB90-30DC5E56AAB3}" scale="75" showPageBreaks="1" fitToPage="1" showRuler="0">
      <selection activeCell="B7" sqref="B7"/>
      <pageMargins left="0.56000000000000005" right="0.35" top="0.73" bottom="0.44" header="0.38" footer="0.19"/>
      <printOptions gridLines="1"/>
      <pageSetup paperSize="9" scale="82" fitToHeight="9" orientation="landscape" r:id="rId12"/>
      <headerFooter alignWithMargins="0">
        <oddFooter>&amp;L&amp;F/&amp;A&amp;C&amp;D/&amp;T&amp;R&amp;P/&amp;N</oddFooter>
      </headerFooter>
    </customSheetView>
    <customSheetView guid="{A31D3A0D-04FB-4C42-B6A2-F50418334012}" scale="75" showPageBreaks="1" printArea="1" view="pageBreakPreview">
      <selection activeCell="A47" sqref="A47"/>
      <rowBreaks count="3" manualBreakCount="3">
        <brk id="21" max="5" man="1"/>
        <brk id="48" max="16383" man="1"/>
        <brk id="94" max="5" man="1"/>
      </rowBreaks>
      <pageMargins left="0.56000000000000005" right="0.35" top="0.73" bottom="0.44" header="0.38" footer="0.19"/>
      <printOptions gridLines="1"/>
      <pageSetup paperSize="9" scale="10" orientation="landscape" r:id="rId13"/>
      <headerFooter alignWithMargins="0">
        <oddFooter>&amp;L&amp;F/&amp;A&amp;C&amp;D/&amp;T&amp;R&amp;P/&amp;N</oddFooter>
      </headerFooter>
    </customSheetView>
    <customSheetView guid="{1EA2E834-5805-49DB-A2B8-0A57AD3E44B8}" scale="75" showPageBreaks="1" printArea="1" view="pageBreakPreview">
      <selection activeCell="A47" sqref="A47"/>
      <rowBreaks count="3" manualBreakCount="3">
        <brk id="21" max="5" man="1"/>
        <brk id="48" max="16383" man="1"/>
        <brk id="94" max="5" man="1"/>
      </rowBreaks>
      <pageMargins left="0.56000000000000005" right="0.35" top="0.73" bottom="0.44" header="0.38" footer="0.19"/>
      <printOptions gridLines="1"/>
      <pageSetup paperSize="9" scale="10" orientation="landscape" r:id="rId14"/>
      <headerFooter alignWithMargins="0">
        <oddFooter>&amp;L&amp;F/&amp;A&amp;C&amp;D/&amp;T&amp;R&amp;P/&amp;N</oddFooter>
      </headerFooter>
    </customSheetView>
  </customSheetViews>
  <phoneticPr fontId="0" type="noConversion"/>
  <printOptions gridLines="1"/>
  <pageMargins left="0.56000000000000005" right="0.35" top="0.73" bottom="0.44" header="0.38" footer="0.19"/>
  <pageSetup paperSize="8" scale="68" fitToHeight="0" orientation="portrait" r:id="rId15"/>
  <headerFooter alignWithMargins="0">
    <oddFooter>&amp;L&amp;F/&amp;A&amp;C&amp;D/&amp;T&amp;R&amp;P/&amp;N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view="pageBreakPreview" topLeftCell="A4" zoomScale="106" zoomScaleNormal="106" zoomScaleSheetLayoutView="106" workbookViewId="0">
      <selection activeCell="C35" sqref="C35"/>
    </sheetView>
  </sheetViews>
  <sheetFormatPr defaultRowHeight="12.75" x14ac:dyDescent="0.2"/>
  <cols>
    <col min="1" max="1" width="10" customWidth="1"/>
    <col min="2" max="2" width="89.7109375" style="11" customWidth="1"/>
    <col min="3" max="3" width="14.28515625" style="3" customWidth="1"/>
    <col min="4" max="4" width="20.140625" style="11" customWidth="1"/>
    <col min="5" max="5" width="69.28515625" style="10" customWidth="1"/>
    <col min="6" max="6" width="59" customWidth="1"/>
    <col min="8" max="8" width="21.85546875" bestFit="1" customWidth="1"/>
  </cols>
  <sheetData>
    <row r="1" spans="1:7" s="1" customFormat="1" ht="19.5" customHeight="1" x14ac:dyDescent="0.4">
      <c r="A1" s="19"/>
      <c r="B1" s="20"/>
      <c r="C1" s="21"/>
      <c r="D1" s="20"/>
      <c r="E1" s="22"/>
    </row>
    <row r="2" spans="1:7" ht="15.75" x14ac:dyDescent="0.25">
      <c r="A2" s="23" t="s">
        <v>72</v>
      </c>
      <c r="B2" s="17"/>
      <c r="C2" s="18"/>
      <c r="D2" s="17"/>
      <c r="E2" s="24"/>
    </row>
    <row r="3" spans="1:7" ht="13.5" customHeight="1" x14ac:dyDescent="0.2">
      <c r="A3" s="25"/>
      <c r="B3" s="17"/>
      <c r="C3" s="18"/>
      <c r="D3" s="17"/>
      <c r="E3" s="24"/>
    </row>
    <row r="4" spans="1:7" x14ac:dyDescent="0.2">
      <c r="A4" s="25" t="s">
        <v>0</v>
      </c>
      <c r="B4" s="15" t="s">
        <v>206</v>
      </c>
      <c r="C4" s="16"/>
      <c r="D4" s="15"/>
      <c r="E4" s="26"/>
    </row>
    <row r="5" spans="1:7" ht="13.5" thickBot="1" x14ac:dyDescent="0.25">
      <c r="A5" s="27" t="s">
        <v>1</v>
      </c>
      <c r="B5" s="28">
        <v>43775</v>
      </c>
      <c r="C5" s="29"/>
      <c r="D5" s="28"/>
      <c r="E5" s="30"/>
    </row>
    <row r="6" spans="1:7" ht="13.5" thickBot="1" x14ac:dyDescent="0.25"/>
    <row r="7" spans="1:7" s="2" customFormat="1" ht="44.25" customHeight="1" thickBot="1" x14ac:dyDescent="0.25">
      <c r="A7" s="102" t="s">
        <v>2</v>
      </c>
      <c r="B7" s="98" t="s">
        <v>24</v>
      </c>
      <c r="C7" s="92" t="s">
        <v>17</v>
      </c>
      <c r="D7" s="90" t="s">
        <v>14</v>
      </c>
      <c r="E7" s="85" t="s">
        <v>16</v>
      </c>
    </row>
    <row r="8" spans="1:7" s="7" customFormat="1" x14ac:dyDescent="0.2">
      <c r="A8" s="103">
        <v>1</v>
      </c>
      <c r="B8" s="99" t="s">
        <v>3</v>
      </c>
      <c r="C8" s="93"/>
      <c r="D8" s="79"/>
      <c r="E8" s="86"/>
    </row>
    <row r="9" spans="1:7" s="5" customFormat="1" x14ac:dyDescent="0.2">
      <c r="A9" s="104">
        <v>101</v>
      </c>
      <c r="B9" s="100" t="s">
        <v>143</v>
      </c>
      <c r="C9" s="94">
        <v>15</v>
      </c>
      <c r="D9" s="136"/>
      <c r="E9" s="87"/>
      <c r="F9" s="4"/>
      <c r="G9" s="4"/>
    </row>
    <row r="10" spans="1:7" s="5" customFormat="1" x14ac:dyDescent="0.2">
      <c r="A10" s="105">
        <v>102</v>
      </c>
      <c r="B10" s="101" t="s">
        <v>144</v>
      </c>
      <c r="C10" s="94">
        <v>5</v>
      </c>
      <c r="D10" s="137"/>
      <c r="E10" s="88" t="s">
        <v>12</v>
      </c>
      <c r="F10" s="4"/>
      <c r="G10" s="4"/>
    </row>
    <row r="11" spans="1:7" s="5" customFormat="1" x14ac:dyDescent="0.2">
      <c r="A11" s="105">
        <v>103</v>
      </c>
      <c r="B11" s="100" t="s">
        <v>52</v>
      </c>
      <c r="C11" s="94">
        <v>15</v>
      </c>
      <c r="D11" s="136"/>
      <c r="E11" s="87"/>
      <c r="F11" s="4"/>
      <c r="G11" s="4"/>
    </row>
    <row r="12" spans="1:7" s="13" customFormat="1" x14ac:dyDescent="0.2">
      <c r="A12" s="105">
        <v>104</v>
      </c>
      <c r="B12" s="101" t="s">
        <v>82</v>
      </c>
      <c r="C12" s="94">
        <v>10</v>
      </c>
      <c r="D12" s="136"/>
      <c r="E12" s="89"/>
      <c r="F12" s="39"/>
    </row>
    <row r="13" spans="1:7" s="6" customFormat="1" ht="12" customHeight="1" x14ac:dyDescent="0.2">
      <c r="A13" s="91">
        <v>105</v>
      </c>
      <c r="B13" s="80" t="s">
        <v>145</v>
      </c>
      <c r="C13" s="94">
        <v>10</v>
      </c>
      <c r="D13" s="138"/>
      <c r="E13" s="95"/>
    </row>
    <row r="14" spans="1:7" s="8" customFormat="1" x14ac:dyDescent="0.2">
      <c r="A14" s="105">
        <v>106</v>
      </c>
      <c r="B14" s="101" t="s">
        <v>146</v>
      </c>
      <c r="C14" s="94">
        <v>10</v>
      </c>
      <c r="D14" s="136"/>
      <c r="E14" s="89"/>
    </row>
    <row r="15" spans="1:7" s="8" customFormat="1" x14ac:dyDescent="0.2">
      <c r="A15" s="105">
        <v>107</v>
      </c>
      <c r="B15" s="108" t="s">
        <v>203</v>
      </c>
      <c r="C15" s="109">
        <v>5</v>
      </c>
      <c r="D15" s="139"/>
      <c r="E15" s="76" t="s">
        <v>12</v>
      </c>
    </row>
    <row r="16" spans="1:7" s="8" customFormat="1" x14ac:dyDescent="0.2">
      <c r="A16" s="105">
        <v>108</v>
      </c>
      <c r="B16" s="108" t="s">
        <v>147</v>
      </c>
      <c r="C16" s="109">
        <v>5</v>
      </c>
      <c r="D16" s="139"/>
      <c r="E16" s="89"/>
    </row>
    <row r="17" spans="1:5" s="8" customFormat="1" x14ac:dyDescent="0.2">
      <c r="A17" s="105">
        <v>109</v>
      </c>
      <c r="B17" s="110" t="s">
        <v>148</v>
      </c>
      <c r="C17" s="109">
        <v>5</v>
      </c>
      <c r="D17" s="140"/>
      <c r="E17" s="95"/>
    </row>
    <row r="18" spans="1:5" s="3" customFormat="1" ht="25.5" x14ac:dyDescent="0.2">
      <c r="A18" s="105">
        <v>110</v>
      </c>
      <c r="B18" s="110" t="s">
        <v>149</v>
      </c>
      <c r="C18" s="109">
        <v>50</v>
      </c>
      <c r="D18" s="140"/>
      <c r="E18" s="76" t="s">
        <v>12</v>
      </c>
    </row>
    <row r="19" spans="1:5" s="6" customFormat="1" ht="14.25" customHeight="1" x14ac:dyDescent="0.2">
      <c r="A19" s="105">
        <v>111</v>
      </c>
      <c r="B19" s="108" t="s">
        <v>150</v>
      </c>
      <c r="C19" s="109">
        <v>10</v>
      </c>
      <c r="D19" s="139"/>
      <c r="E19" s="89"/>
    </row>
    <row r="20" spans="1:5" s="8" customFormat="1" x14ac:dyDescent="0.2">
      <c r="A20" s="105">
        <v>112</v>
      </c>
      <c r="B20" s="110" t="s">
        <v>151</v>
      </c>
      <c r="C20" s="109">
        <v>10</v>
      </c>
      <c r="D20" s="140"/>
      <c r="E20" s="95"/>
    </row>
    <row r="21" spans="1:5" s="8" customFormat="1" x14ac:dyDescent="0.2">
      <c r="A21" s="105">
        <v>113</v>
      </c>
      <c r="B21" s="110" t="s">
        <v>152</v>
      </c>
      <c r="C21" s="109">
        <v>10</v>
      </c>
      <c r="D21" s="140"/>
      <c r="E21" s="95"/>
    </row>
    <row r="22" spans="1:5" s="8" customFormat="1" x14ac:dyDescent="0.2">
      <c r="A22" s="105">
        <v>114</v>
      </c>
      <c r="B22" s="110" t="s">
        <v>153</v>
      </c>
      <c r="C22" s="109">
        <v>10</v>
      </c>
      <c r="D22" s="140"/>
      <c r="E22" s="95"/>
    </row>
    <row r="23" spans="1:5" s="6" customFormat="1" ht="15.75" customHeight="1" x14ac:dyDescent="0.2">
      <c r="A23" s="105">
        <v>115</v>
      </c>
      <c r="B23" s="110" t="s">
        <v>154</v>
      </c>
      <c r="C23" s="109">
        <v>10</v>
      </c>
      <c r="D23" s="140"/>
      <c r="E23" s="95"/>
    </row>
    <row r="24" spans="1:5" s="8" customFormat="1" x14ac:dyDescent="0.2">
      <c r="A24" s="105">
        <v>116</v>
      </c>
      <c r="B24" s="110" t="s">
        <v>155</v>
      </c>
      <c r="C24" s="109">
        <v>10</v>
      </c>
      <c r="D24" s="140"/>
      <c r="E24" s="76" t="s">
        <v>12</v>
      </c>
    </row>
    <row r="25" spans="1:5" s="8" customFormat="1" x14ac:dyDescent="0.2">
      <c r="A25" s="91">
        <v>117</v>
      </c>
      <c r="B25" s="81" t="s">
        <v>156</v>
      </c>
      <c r="C25" s="96">
        <v>5</v>
      </c>
      <c r="D25" s="141"/>
      <c r="E25" s="97"/>
    </row>
    <row r="26" spans="1:5" s="8" customFormat="1" ht="13.5" thickBot="1" x14ac:dyDescent="0.25">
      <c r="A26" s="129">
        <v>118</v>
      </c>
      <c r="B26" s="11" t="s">
        <v>204</v>
      </c>
      <c r="C26" s="130">
        <v>5</v>
      </c>
      <c r="D26" s="142"/>
      <c r="E26" s="131"/>
    </row>
    <row r="27" spans="1:5" s="8" customFormat="1" ht="13.5" thickBot="1" x14ac:dyDescent="0.25">
      <c r="A27" s="133" t="s">
        <v>12</v>
      </c>
      <c r="B27" s="134" t="s">
        <v>205</v>
      </c>
      <c r="C27" s="135">
        <f>SUM(C9:C26)</f>
        <v>200</v>
      </c>
      <c r="D27" s="143"/>
      <c r="E27" s="131"/>
    </row>
    <row r="28" spans="1:5" s="8" customFormat="1" ht="13.5" thickBot="1" x14ac:dyDescent="0.25">
      <c r="A28" s="145"/>
      <c r="B28" s="146" t="s">
        <v>210</v>
      </c>
      <c r="C28" s="147">
        <f>C27/2</f>
        <v>100</v>
      </c>
      <c r="D28" s="145"/>
      <c r="E28" s="132"/>
    </row>
    <row r="30" spans="1:5" x14ac:dyDescent="0.2">
      <c r="C30" s="3" t="s">
        <v>12</v>
      </c>
    </row>
  </sheetData>
  <customSheetViews>
    <customSheetView guid="{050ADB09-BBBF-424D-80A4-6DD870DD9809}">
      <pageMargins left="0.75" right="0.75" top="1" bottom="1" header="0.5" footer="0.5"/>
      <pageSetup paperSize="9" orientation="portrait" r:id="rId1"/>
      <headerFooter alignWithMargins="0"/>
    </customSheetView>
    <customSheetView guid="{5EA7969D-9DC3-4865-9FF3-9852A0E630F6}">
      <pageMargins left="0.75" right="0.75" top="1" bottom="1" header="0.5" footer="0.5"/>
      <pageSetup paperSize="9" orientation="portrait" r:id="rId2"/>
      <headerFooter alignWithMargins="0"/>
    </customSheetView>
    <customSheetView guid="{5EB8DBFA-4A8F-4C6D-ABDE-6A368F7DF944}">
      <pageMargins left="0.75" right="0.75" top="1" bottom="1" header="0.5" footer="0.5"/>
      <pageSetup paperSize="9" orientation="portrait" r:id="rId3"/>
      <headerFooter alignWithMargins="0"/>
    </customSheetView>
    <customSheetView guid="{50655F79-5F9E-40EB-A619-E779F2968E1F}" showRuler="0">
      <pageMargins left="0.75" right="0.75" top="1" bottom="1" header="0.5" footer="0.5"/>
      <pageSetup paperSize="9" orientation="portrait" r:id="rId4"/>
      <headerFooter alignWithMargins="0"/>
    </customSheetView>
    <customSheetView guid="{5D495F2F-F0D0-4DFE-8EC5-A1943612E6FF}" showPageBreaks="1" showRuler="0">
      <pageMargins left="0.75" right="0.75" top="1" bottom="1" header="0.5" footer="0.5"/>
      <pageSetup paperSize="9" orientation="portrait" r:id="rId5"/>
      <headerFooter alignWithMargins="0"/>
    </customSheetView>
    <customSheetView guid="{DE98DC38-B8F0-44AB-A7A0-22D7B1B725A6}">
      <pageMargins left="0.75" right="0.75" top="1" bottom="1" header="0.5" footer="0.5"/>
      <pageSetup paperSize="9" orientation="portrait" r:id="rId6"/>
      <headerFooter alignWithMargins="0"/>
    </customSheetView>
    <customSheetView guid="{006A8FD7-B93C-4AB6-A158-9D7764F7F011}" showRuler="0">
      <pageMargins left="0.75" right="0.75" top="1" bottom="1" header="0.5" footer="0.5"/>
      <pageSetup paperSize="9" orientation="portrait" r:id="rId7"/>
      <headerFooter alignWithMargins="0"/>
    </customSheetView>
    <customSheetView guid="{C08463D3-E990-41C0-AD3C-2F22393A7096}" showRuler="0">
      <pageMargins left="0.75" right="0.75" top="1" bottom="1" header="0.5" footer="0.5"/>
      <headerFooter alignWithMargins="0"/>
    </customSheetView>
    <customSheetView guid="{C64C14A7-7CDB-4469-9166-8C69782C3109}" showPageBreaks="1" showRuler="0">
      <pageMargins left="0.75" right="0.75" top="1" bottom="1" header="0.5" footer="0.5"/>
      <pageSetup paperSize="9" orientation="portrait" r:id="rId8"/>
      <headerFooter alignWithMargins="0"/>
    </customSheetView>
    <customSheetView guid="{0A4233C0-3709-408E-8323-EFEA5AC717E8}" showPageBreaks="1" showRuler="0">
      <pageMargins left="0.75" right="0.75" top="1" bottom="1" header="0.5" footer="0.5"/>
      <pageSetup paperSize="9" orientation="portrait" r:id="rId9"/>
      <headerFooter alignWithMargins="0"/>
    </customSheetView>
    <customSheetView guid="{05E5D6D9-EBAF-4F31-B3AC-4C39FA66E98D}" showPageBreaks="1" showRuler="0">
      <pageMargins left="0.75" right="0.75" top="1" bottom="1" header="0.5" footer="0.5"/>
      <pageSetup paperSize="9" orientation="portrait" r:id="rId10"/>
      <headerFooter alignWithMargins="0"/>
    </customSheetView>
    <customSheetView guid="{25A4DD6F-F4F1-48A5-BB90-30DC5E56AAB3}" showPageBreaks="1" showRuler="0">
      <pageMargins left="0.75" right="0.75" top="1" bottom="1" header="0.5" footer="0.5"/>
      <pageSetup paperSize="9" orientation="portrait" r:id="rId11"/>
      <headerFooter alignWithMargins="0"/>
    </customSheetView>
    <customSheetView guid="{A31D3A0D-04FB-4C42-B6A2-F50418334012}">
      <pageMargins left="0.75" right="0.75" top="1" bottom="1" header="0.5" footer="0.5"/>
      <pageSetup paperSize="9" orientation="portrait" r:id="rId12"/>
      <headerFooter alignWithMargins="0"/>
    </customSheetView>
    <customSheetView guid="{1EA2E834-5805-49DB-A2B8-0A57AD3E44B8}">
      <pageMargins left="0.75" right="0.75" top="1" bottom="1" header="0.5" footer="0.5"/>
      <pageSetup paperSize="9" orientation="portrait" r:id="rId13"/>
      <headerFooter alignWithMargins="0"/>
    </customSheetView>
  </customSheetViews>
  <phoneticPr fontId="0" type="noConversion"/>
  <pageMargins left="0.75" right="0.75" top="1" bottom="1" header="0.5" footer="0.5"/>
  <pageSetup paperSize="9" scale="43" orientation="portrait" r:id="rId14"/>
  <headerFooter alignWithMargins="0"/>
  <colBreaks count="1" manualBreakCount="1">
    <brk id="5" max="111"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26" sqref="B26"/>
    </sheetView>
  </sheetViews>
  <sheetFormatPr defaultRowHeight="12.75" x14ac:dyDescent="0.2"/>
  <cols>
    <col min="1" max="1" width="35" customWidth="1"/>
    <col min="2" max="2" width="93.42578125" customWidth="1"/>
  </cols>
  <sheetData>
    <row r="1" spans="1:2" ht="13.5" thickBot="1" x14ac:dyDescent="0.25"/>
    <row r="2" spans="1:2" ht="13.5" thickBot="1" x14ac:dyDescent="0.25">
      <c r="A2" s="144" t="s">
        <v>163</v>
      </c>
      <c r="B2" s="144" t="s">
        <v>164</v>
      </c>
    </row>
    <row r="4" spans="1:2" x14ac:dyDescent="0.2">
      <c r="A4" s="82" t="s">
        <v>157</v>
      </c>
      <c r="B4" s="83" t="s">
        <v>158</v>
      </c>
    </row>
    <row r="5" spans="1:2" x14ac:dyDescent="0.2">
      <c r="A5" s="82" t="s">
        <v>54</v>
      </c>
      <c r="B5" s="82" t="s">
        <v>53</v>
      </c>
    </row>
    <row r="6" spans="1:2" ht="15" customHeight="1" x14ac:dyDescent="0.2">
      <c r="A6" s="83" t="s">
        <v>159</v>
      </c>
      <c r="B6" s="83" t="s">
        <v>160</v>
      </c>
    </row>
    <row r="7" spans="1:2" x14ac:dyDescent="0.2">
      <c r="A7" s="83" t="s">
        <v>161</v>
      </c>
      <c r="B7" s="83" t="s">
        <v>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PVE</vt:lpstr>
      <vt:lpstr>PVW</vt:lpstr>
      <vt:lpstr>Begrippenlijst</vt:lpstr>
      <vt:lpstr>PVE!Print_Area</vt:lpstr>
      <vt:lpstr>PVW!Print_Area</vt:lpstr>
      <vt:lpstr>PVE!Print_Titles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W2K-IMG2</dc:creator>
  <cp:lastModifiedBy>H.W.A. Doeff</cp:lastModifiedBy>
  <cp:lastPrinted>2019-11-01T09:19:23Z</cp:lastPrinted>
  <dcterms:created xsi:type="dcterms:W3CDTF">2007-04-18T06:44:16Z</dcterms:created>
  <dcterms:modified xsi:type="dcterms:W3CDTF">2019-11-07T13:12:38Z</dcterms:modified>
</cp:coreProperties>
</file>