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Q:\VSPROW55\CFD_UG_HKT\Inkoop-UNIT\83-INKOOPDOSSIER- INKOOP\IUC20\IUC20-642 Monitorarmen\03 - EU DOCUMENTEN\Concept bijlagen\"/>
    </mc:Choice>
  </mc:AlternateContent>
  <bookViews>
    <workbookView xWindow="-28920" yWindow="-120" windowWidth="29040" windowHeight="17640"/>
  </bookViews>
  <sheets>
    <sheet name="Tarievenblad" sheetId="1" r:id="rId1"/>
  </sheets>
  <definedNames>
    <definedName name="_xlnm.Print_Area" localSheetId="0">Tarievenblad!$A$1:$E$53</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3" i="1" l="1"/>
  <c r="C12" i="1"/>
  <c r="B9" i="1"/>
  <c r="B18" i="1"/>
  <c r="B19" i="1"/>
  <c r="D19" i="1" s="1"/>
  <c r="B17" i="1"/>
  <c r="D17" i="1" s="1"/>
  <c r="D18" i="1" l="1"/>
  <c r="D20" i="1" s="1"/>
  <c r="D9" i="1" l="1"/>
  <c r="D10" i="1" s="1"/>
  <c r="E10" i="1" l="1"/>
  <c r="E26" i="1" s="1"/>
  <c r="E20" i="1"/>
  <c r="E27" i="1" s="1"/>
  <c r="E28" i="1" l="1"/>
</calcChain>
</file>

<file path=xl/sharedStrings.xml><?xml version="1.0" encoding="utf-8"?>
<sst xmlns="http://schemas.openxmlformats.org/spreadsheetml/2006/main" count="53" uniqueCount="44">
  <si>
    <t>Vul uw tarieven in de lichtblauw gekleurde velden in</t>
  </si>
  <si>
    <t>Toelichting op totaalprijs</t>
  </si>
  <si>
    <t>Tarief per monitorarm</t>
  </si>
  <si>
    <t>Aantal monitorarmen</t>
  </si>
  <si>
    <t>Offertenummer en omschrijving: IUC20 - 642</t>
  </si>
  <si>
    <t>Leveringen</t>
  </si>
  <si>
    <t>Aantal leveringen</t>
  </si>
  <si>
    <t>Diensten - demontage</t>
  </si>
  <si>
    <t>Diensten - demontage met afvoer</t>
  </si>
  <si>
    <t xml:space="preserve">Optioneel </t>
  </si>
  <si>
    <t xml:space="preserve">Leveringen </t>
  </si>
  <si>
    <t>Totaal tarief levering monitorarmen</t>
  </si>
  <si>
    <t>Totaal tarief diensten monitorarmen</t>
  </si>
  <si>
    <t>Monitorarmen met KLEM (standaard)</t>
  </si>
  <si>
    <t>Bandbreedte per monitorarm</t>
  </si>
  <si>
    <t>Max (ondergrens )</t>
  </si>
  <si>
    <t>Min ( bovengrens)</t>
  </si>
  <si>
    <t>Eindtotaal Prijs</t>
  </si>
  <si>
    <t>All-in Tarief Levering</t>
  </si>
  <si>
    <t>Totaal aantal punten op gunningscriterium Prijs</t>
  </si>
  <si>
    <t>Diensten - montage</t>
  </si>
  <si>
    <t>Punten leveringen</t>
  </si>
  <si>
    <t>Punten diensten</t>
  </si>
  <si>
    <t>Punten  Diensten</t>
  </si>
  <si>
    <t>Maximaal aantal punten (Ondergrens)</t>
  </si>
  <si>
    <t>Minimaal aantal punten (Bovengrens)</t>
  </si>
  <si>
    <t>Optionele prijs telt niet mee voor het prijzenblad en het te behalen aantal punten.</t>
  </si>
  <si>
    <t>Bandbreedte punten Totaal prijs</t>
  </si>
  <si>
    <t>Demontage per monitorarm</t>
  </si>
  <si>
    <t>Demontage met afvoer per monitorarm</t>
  </si>
  <si>
    <t>Aantal monitorarmen per jaar</t>
  </si>
  <si>
    <t>Montage per monitorarm</t>
  </si>
  <si>
    <t xml:space="preserve">Optionele Diensten - Montage </t>
  </si>
  <si>
    <t xml:space="preserve">Optionele Diensten - Demontage </t>
  </si>
  <si>
    <t>Optionele Diensten</t>
  </si>
  <si>
    <t xml:space="preserve">Bijgaand treft u het tarievenblad aan. De weging voor prijs is 40%. Het maximaal te behalen aantal punten is 1.000. Het tarievenblad is onderverdeeld in leveringen en diensten. Voor de leveringen zijn maximaal 850 punten te behalen. Voor optionele diensten zijn maximaal 150 punten te behalen. Uw totaal aantal behaalde punten staan aangegeven in het groene vak. De formule voor het puntenaantal is te vinden in het beschrijvend document.                                                                                                                    In de lichtblauwe velden vult u per onderdeel uw prijs in. Hierbij dient uw prijs per onderdeel te vallen binnen de opgeven bandbreedtes. Deze prijzen worden bovenin vermenigvuldigd met de rekenfactor van het aantal monitorarmen. De aangeboden tarieven zijn exclusief btw.                                                                                                Onderin staan een veld voor optionele monitorarmen met voet. Dit veld telt niet mee voor de berekening van de punten voor prijs. </t>
  </si>
  <si>
    <t xml:space="preserve">Monitorarmen met VOET ipv Klem </t>
  </si>
  <si>
    <t xml:space="preserve">Zaterdag </t>
  </si>
  <si>
    <t xml:space="preserve">Zondag </t>
  </si>
  <si>
    <t xml:space="preserve">Buiten doordeweekse kantooruren </t>
  </si>
  <si>
    <t>Percentage (%)</t>
  </si>
  <si>
    <t>Opslagen werkzaamheden buiten kantooruren *</t>
  </si>
  <si>
    <t>*De opgegeven bovenstaande opslagpercentages tellen niet mee voor het prijzenblad en het te behalen aantal punten</t>
  </si>
  <si>
    <t>Bijlage 7: Tarievenblad, Versie 19-4</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</si>
</sst>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6" formatCode="&quot;€&quot;\ #,##0;[Red]&quot;€&quot;\ \-#,##0"/>
    <numFmt numFmtId="8" formatCode="&quot;€&quot;\ #,##0.00;[Red]&quot;€&quot;\ \-#,##0.00"/>
    <numFmt numFmtId="44" formatCode="_ &quot;€&quot;\ * #,##0.00_ ;_ &quot;€&quot;\ * \-#,##0.00_ ;_ &quot;€&quot;\ * &quot;-&quot;??_ ;_ @_ "/>
    <numFmt numFmtId="43" formatCode="_ * #,##0.00_ ;_ * \-#,##0.00_ ;_ * &quot;-&quot;??_ ;_ @_ "/>
    <numFmt numFmtId="164" formatCode="_ &quot;€&quot;\ * #,##0_ ;_ &quot;€&quot;\ * \-#,##0_ ;_ &quot;€&quot;\ * &quot;-&quot;??_ ;_ @_ "/>
    <numFmt numFmtId="165" formatCode="_ [$€-413]\ * #,##0_ ;_ [$€-413]\ * \-#,##0_ ;_ [$€-413]\ * &quot;-&quot;??_ ;_ @_ "/>
    <numFmt numFmtId="166" formatCode="_ [$€-2]\ * #,##0.00_ ;_ [$€-2]\ * \-#,##0.00_ ;_ [$€-2]\ * &quot;-&quot;??_ ;_ @_ "/>
    <numFmt numFmtId="167" formatCode="_ [$€-413]\ * #,##0.00_ ;_ [$€-413]\ * \-#,##0.00_ ;_ [$€-413]\ * &quot;-&quot;??_ ;_ @_ "/>
    <numFmt numFmtId="168" formatCode="_ * #,##0_ ;_ * \-#,##0_ ;_ * &quot;-&quot;??_ ;_ @_ "/>
  </numFmts>
  <fonts count="14" x14ac:knownFonts="1">
    <font>
      <sz val="11"/>
      <color theme="1"/>
      <name val="Calibri"/>
      <family val="2"/>
      <scheme val="minor"/>
    </font>
    <font>
      <sz val="11"/>
      <color theme="1"/>
      <name val="Calibri"/>
      <family val="2"/>
      <scheme val="minor"/>
    </font>
    <font>
      <b/>
      <sz val="9"/>
      <color theme="1"/>
      <name val="Verdana"/>
      <family val="2"/>
    </font>
    <font>
      <sz val="9"/>
      <color theme="1"/>
      <name val="Verdana"/>
      <family val="2"/>
    </font>
    <font>
      <sz val="9"/>
      <color rgb="FF000000"/>
      <name val="Verdana"/>
      <family val="2"/>
    </font>
    <font>
      <b/>
      <sz val="9"/>
      <color rgb="FF000000"/>
      <name val="Verdana"/>
      <family val="2"/>
    </font>
    <font>
      <b/>
      <sz val="16"/>
      <color theme="0"/>
      <name val="Verdana"/>
      <family val="2"/>
    </font>
    <font>
      <sz val="11"/>
      <color theme="0"/>
      <name val="Verdana"/>
      <family val="2"/>
    </font>
    <font>
      <sz val="11"/>
      <color theme="1"/>
      <name val="Verdana"/>
      <family val="2"/>
    </font>
    <font>
      <b/>
      <sz val="9"/>
      <color theme="0"/>
      <name val="Verdana"/>
      <family val="2"/>
    </font>
    <font>
      <sz val="9"/>
      <color theme="0"/>
      <name val="Verdana"/>
      <family val="2"/>
    </font>
    <font>
      <sz val="11"/>
      <name val="Calibri"/>
      <family val="2"/>
      <scheme val="minor"/>
    </font>
    <font>
      <b/>
      <sz val="9"/>
      <name val="Verdana"/>
      <family val="2"/>
    </font>
    <font>
      <sz val="9"/>
      <color rgb="FFFF0000"/>
      <name val="Verdana"/>
      <family val="2"/>
    </font>
  </fonts>
  <fills count="9">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theme="4" tint="0.79998168889431442"/>
        <bgColor indexed="64"/>
      </patternFill>
    </fill>
    <fill>
      <patternFill patternType="solid">
        <fgColor theme="0" tint="-0.499984740745262"/>
        <bgColor indexed="64"/>
      </patternFill>
    </fill>
    <fill>
      <patternFill patternType="solid">
        <fgColor rgb="FF92D050"/>
        <bgColor indexed="64"/>
      </patternFill>
    </fill>
    <fill>
      <patternFill patternType="solid">
        <fgColor theme="7"/>
        <bgColor indexed="64"/>
      </patternFill>
    </fill>
    <fill>
      <patternFill patternType="solid">
        <fgColor rgb="FFFFC000"/>
        <bgColor indexed="64"/>
      </patternFill>
    </fill>
  </fills>
  <borders count="35">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bottom/>
      <diagonal/>
    </border>
    <border>
      <left style="thin">
        <color indexed="64"/>
      </left>
      <right style="thin">
        <color indexed="64"/>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Dashed">
        <color indexed="64"/>
      </bottom>
      <diagonal/>
    </border>
    <border>
      <left/>
      <right/>
      <top/>
      <bottom style="mediumDashed">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Dashed">
        <color indexed="64"/>
      </bottom>
      <diagonal/>
    </border>
    <border>
      <left/>
      <right/>
      <top style="medium">
        <color indexed="64"/>
      </top>
      <bottom style="mediumDashed">
        <color indexed="64"/>
      </bottom>
      <diagonal/>
    </border>
    <border>
      <left style="medium">
        <color indexed="64"/>
      </left>
      <right style="medium">
        <color indexed="64"/>
      </right>
      <top style="mediumDashed">
        <color indexed="64"/>
      </top>
      <bottom style="medium">
        <color indexed="64"/>
      </bottom>
      <diagonal/>
    </border>
    <border>
      <left/>
      <right/>
      <top style="mediumDashed">
        <color indexed="64"/>
      </top>
      <bottom/>
      <diagonal/>
    </border>
    <border>
      <left/>
      <right style="medium">
        <color indexed="64"/>
      </right>
      <top style="mediumDashed">
        <color indexed="64"/>
      </top>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158">
    <xf numFmtId="0" fontId="0" fillId="0" borderId="0" xfId="0"/>
    <xf numFmtId="0" fontId="3" fillId="2" borderId="16" xfId="0" applyFont="1" applyFill="1" applyBorder="1"/>
    <xf numFmtId="0" fontId="3" fillId="2" borderId="0" xfId="0" applyFont="1" applyFill="1" applyBorder="1"/>
    <xf numFmtId="0" fontId="3" fillId="2" borderId="9" xfId="0" applyFont="1" applyFill="1" applyBorder="1"/>
    <xf numFmtId="0" fontId="3" fillId="2" borderId="0" xfId="0" applyFont="1" applyFill="1" applyBorder="1" applyProtection="1"/>
    <xf numFmtId="0" fontId="3" fillId="2" borderId="9" xfId="0" applyFont="1" applyFill="1" applyBorder="1" applyProtection="1"/>
    <xf numFmtId="0" fontId="3" fillId="0" borderId="16" xfId="0" applyFont="1" applyBorder="1" applyProtection="1"/>
    <xf numFmtId="0" fontId="3" fillId="0" borderId="0" xfId="0" applyFont="1" applyBorder="1" applyProtection="1"/>
    <xf numFmtId="166" fontId="3" fillId="2" borderId="1" xfId="1" applyNumberFormat="1" applyFont="1" applyFill="1" applyBorder="1" applyProtection="1"/>
    <xf numFmtId="165" fontId="3" fillId="0" borderId="1" xfId="0" applyNumberFormat="1" applyFont="1" applyBorder="1" applyProtection="1"/>
    <xf numFmtId="165" fontId="2" fillId="0" borderId="7" xfId="0" applyNumberFormat="1" applyFont="1" applyBorder="1" applyProtection="1"/>
    <xf numFmtId="0" fontId="9" fillId="3" borderId="1" xfId="0" applyFont="1" applyFill="1" applyBorder="1" applyAlignment="1" applyProtection="1">
      <alignment vertical="center"/>
    </xf>
    <xf numFmtId="0" fontId="4" fillId="0" borderId="8" xfId="0" applyFont="1" applyBorder="1" applyAlignment="1" applyProtection="1">
      <alignment vertical="center"/>
    </xf>
    <xf numFmtId="0" fontId="4" fillId="0" borderId="6" xfId="0" applyFont="1" applyBorder="1" applyAlignment="1" applyProtection="1">
      <alignment vertical="center"/>
    </xf>
    <xf numFmtId="164" fontId="3" fillId="2" borderId="0" xfId="0" applyNumberFormat="1" applyFont="1" applyFill="1" applyBorder="1" applyProtection="1"/>
    <xf numFmtId="166" fontId="3" fillId="4" borderId="1" xfId="0" applyNumberFormat="1" applyFont="1" applyFill="1" applyBorder="1" applyProtection="1">
      <protection locked="0"/>
    </xf>
    <xf numFmtId="0" fontId="10" fillId="3" borderId="16" xfId="0" applyFont="1" applyFill="1" applyBorder="1" applyAlignment="1" applyProtection="1">
      <alignment horizontal="left" vertical="center"/>
    </xf>
    <xf numFmtId="0" fontId="7" fillId="3" borderId="0" xfId="0" applyFont="1" applyFill="1" applyBorder="1" applyAlignment="1" applyProtection="1">
      <alignment horizontal="center" vertical="center"/>
    </xf>
    <xf numFmtId="0" fontId="7" fillId="3" borderId="9" xfId="0" applyFont="1" applyFill="1" applyBorder="1" applyAlignment="1" applyProtection="1">
      <alignment horizontal="center" vertical="center"/>
    </xf>
    <xf numFmtId="0" fontId="9" fillId="3" borderId="12" xfId="0" applyFont="1" applyFill="1" applyBorder="1" applyAlignment="1" applyProtection="1">
      <alignment horizontal="center" wrapText="1"/>
    </xf>
    <xf numFmtId="0" fontId="9" fillId="3" borderId="13" xfId="0" applyFont="1" applyFill="1" applyBorder="1" applyAlignment="1" applyProtection="1">
      <alignment horizontal="center" wrapText="1"/>
    </xf>
    <xf numFmtId="0" fontId="3" fillId="0" borderId="11" xfId="0" applyNumberFormat="1" applyFont="1" applyBorder="1" applyProtection="1"/>
    <xf numFmtId="0" fontId="7" fillId="3" borderId="0" xfId="0" applyNumberFormat="1" applyFont="1" applyFill="1" applyBorder="1" applyAlignment="1" applyProtection="1">
      <alignment horizontal="center" vertical="center"/>
    </xf>
    <xf numFmtId="0" fontId="3" fillId="2" borderId="0" xfId="0" applyNumberFormat="1" applyFont="1" applyFill="1" applyBorder="1" applyProtection="1"/>
    <xf numFmtId="0" fontId="9" fillId="3" borderId="10" xfId="0" applyNumberFormat="1" applyFont="1" applyFill="1" applyBorder="1" applyAlignment="1" applyProtection="1">
      <alignment horizontal="center" wrapText="1"/>
    </xf>
    <xf numFmtId="0" fontId="3" fillId="2" borderId="0" xfId="0" applyNumberFormat="1" applyFont="1" applyFill="1" applyBorder="1"/>
    <xf numFmtId="0" fontId="0" fillId="0" borderId="0" xfId="0" applyNumberFormat="1"/>
    <xf numFmtId="3" fontId="3" fillId="0" borderId="4" xfId="1" applyNumberFormat="1" applyFont="1" applyFill="1" applyBorder="1" applyProtection="1"/>
    <xf numFmtId="3" fontId="3" fillId="0" borderId="3" xfId="1" applyNumberFormat="1" applyFont="1" applyFill="1" applyBorder="1" applyProtection="1"/>
    <xf numFmtId="0" fontId="10" fillId="2" borderId="16" xfId="0" applyFont="1" applyFill="1" applyBorder="1" applyAlignment="1">
      <alignment horizontal="center"/>
    </xf>
    <xf numFmtId="0" fontId="10" fillId="2" borderId="0" xfId="0" applyFont="1" applyFill="1" applyBorder="1" applyAlignment="1">
      <alignment horizontal="center"/>
    </xf>
    <xf numFmtId="0" fontId="10" fillId="2" borderId="9" xfId="0" applyFont="1" applyFill="1" applyBorder="1" applyAlignment="1">
      <alignment horizontal="center"/>
    </xf>
    <xf numFmtId="0" fontId="0" fillId="0" borderId="0" xfId="0" applyBorder="1"/>
    <xf numFmtId="0" fontId="4" fillId="2" borderId="5" xfId="0" applyFont="1" applyFill="1" applyBorder="1" applyAlignment="1" applyProtection="1">
      <alignment vertical="center"/>
    </xf>
    <xf numFmtId="166" fontId="3" fillId="2" borderId="18" xfId="1" applyNumberFormat="1" applyFont="1" applyFill="1" applyBorder="1" applyProtection="1"/>
    <xf numFmtId="165" fontId="3" fillId="0" borderId="18" xfId="0" applyNumberFormat="1" applyFont="1" applyBorder="1" applyProtection="1"/>
    <xf numFmtId="0" fontId="9" fillId="3" borderId="0" xfId="0" applyFont="1" applyFill="1" applyBorder="1" applyAlignment="1" applyProtection="1">
      <alignment horizontal="center" vertical="center" wrapText="1"/>
    </xf>
    <xf numFmtId="0" fontId="3" fillId="2" borderId="2" xfId="0" applyFont="1" applyFill="1" applyBorder="1" applyProtection="1"/>
    <xf numFmtId="0" fontId="9" fillId="3" borderId="3" xfId="0" applyFont="1" applyFill="1" applyBorder="1" applyAlignment="1" applyProtection="1">
      <alignment horizontal="center" vertical="center" wrapText="1"/>
    </xf>
    <xf numFmtId="0" fontId="9" fillId="3" borderId="6" xfId="0" applyFont="1" applyFill="1" applyBorder="1" applyAlignment="1" applyProtection="1">
      <alignment horizontal="center" vertical="center" wrapText="1"/>
    </xf>
    <xf numFmtId="0" fontId="3" fillId="2" borderId="20" xfId="0" applyFont="1" applyFill="1" applyBorder="1"/>
    <xf numFmtId="0" fontId="3" fillId="2" borderId="17" xfId="0" applyFont="1" applyFill="1" applyBorder="1"/>
    <xf numFmtId="0" fontId="4" fillId="0" borderId="20" xfId="0" applyFont="1" applyBorder="1" applyAlignment="1" applyProtection="1">
      <alignment vertical="center"/>
    </xf>
    <xf numFmtId="0" fontId="9" fillId="2" borderId="1" xfId="0" applyFont="1" applyFill="1" applyBorder="1" applyAlignment="1" applyProtection="1">
      <alignment horizontal="center" vertical="center"/>
    </xf>
    <xf numFmtId="0" fontId="3" fillId="2" borderId="5" xfId="0" applyFont="1" applyFill="1" applyBorder="1" applyProtection="1"/>
    <xf numFmtId="168" fontId="3" fillId="0" borderId="0" xfId="2" applyNumberFormat="1" applyFont="1" applyFill="1" applyBorder="1" applyProtection="1">
      <protection locked="0"/>
    </xf>
    <xf numFmtId="167" fontId="2" fillId="0" borderId="11" xfId="0" applyNumberFormat="1" applyFont="1" applyBorder="1" applyProtection="1"/>
    <xf numFmtId="0" fontId="2" fillId="0" borderId="4" xfId="0" applyNumberFormat="1" applyFont="1" applyBorder="1" applyProtection="1"/>
    <xf numFmtId="0" fontId="5" fillId="0" borderId="8" xfId="0" applyFont="1" applyBorder="1" applyAlignment="1" applyProtection="1">
      <alignment vertical="center"/>
    </xf>
    <xf numFmtId="0" fontId="3" fillId="2" borderId="15" xfId="0" applyFont="1" applyFill="1" applyBorder="1" applyProtection="1"/>
    <xf numFmtId="0" fontId="4" fillId="0" borderId="14" xfId="0" applyFont="1" applyBorder="1" applyAlignment="1" applyProtection="1">
      <alignment vertical="center"/>
    </xf>
    <xf numFmtId="0" fontId="9" fillId="3" borderId="16" xfId="0" applyFont="1" applyFill="1" applyBorder="1" applyAlignment="1">
      <alignment horizontal="left" vertical="center"/>
    </xf>
    <xf numFmtId="0" fontId="3" fillId="2" borderId="1" xfId="0" applyFont="1" applyFill="1" applyBorder="1"/>
    <xf numFmtId="0" fontId="3" fillId="2" borderId="9" xfId="0" applyFont="1" applyFill="1" applyBorder="1" applyAlignment="1"/>
    <xf numFmtId="0" fontId="3" fillId="2" borderId="23" xfId="0" applyFont="1" applyFill="1" applyBorder="1" applyAlignment="1">
      <alignment horizontal="right" vertical="center"/>
    </xf>
    <xf numFmtId="0" fontId="3" fillId="2" borderId="21" xfId="0" applyFont="1" applyFill="1" applyBorder="1" applyAlignment="1">
      <alignment horizontal="right" vertical="center"/>
    </xf>
    <xf numFmtId="0" fontId="3" fillId="2" borderId="5" xfId="0" applyNumberFormat="1" applyFont="1" applyFill="1" applyBorder="1"/>
    <xf numFmtId="0" fontId="3" fillId="0" borderId="19" xfId="0" applyNumberFormat="1" applyFont="1" applyBorder="1"/>
    <xf numFmtId="0" fontId="3" fillId="2" borderId="24" xfId="0" applyFont="1" applyFill="1" applyBorder="1" applyAlignment="1">
      <alignment horizontal="right" vertical="center"/>
    </xf>
    <xf numFmtId="0" fontId="2" fillId="7" borderId="5" xfId="0" applyFont="1" applyFill="1" applyBorder="1" applyProtection="1"/>
    <xf numFmtId="0" fontId="2" fillId="7" borderId="1" xfId="0" applyFont="1" applyFill="1" applyBorder="1" applyProtection="1"/>
    <xf numFmtId="0" fontId="9" fillId="3" borderId="3" xfId="0" applyFont="1" applyFill="1" applyBorder="1" applyAlignment="1">
      <alignment horizontal="left" vertical="center"/>
    </xf>
    <xf numFmtId="0" fontId="3" fillId="0" borderId="16" xfId="0" applyNumberFormat="1" applyFont="1" applyBorder="1"/>
    <xf numFmtId="0" fontId="3" fillId="2" borderId="19" xfId="0" applyNumberFormat="1" applyFont="1" applyFill="1" applyBorder="1"/>
    <xf numFmtId="0" fontId="0" fillId="2" borderId="0" xfId="0" applyFill="1"/>
    <xf numFmtId="0" fontId="3" fillId="2" borderId="9" xfId="0" applyNumberFormat="1" applyFont="1" applyFill="1" applyBorder="1"/>
    <xf numFmtId="0" fontId="11" fillId="0" borderId="0" xfId="0" applyFont="1"/>
    <xf numFmtId="0" fontId="2" fillId="2" borderId="0" xfId="0" applyFont="1" applyFill="1" applyBorder="1" applyProtection="1"/>
    <xf numFmtId="0" fontId="4" fillId="2" borderId="16" xfId="0" applyFont="1" applyFill="1" applyBorder="1" applyAlignment="1" applyProtection="1">
      <alignment vertical="center"/>
    </xf>
    <xf numFmtId="3" fontId="3" fillId="2" borderId="0" xfId="1" applyNumberFormat="1" applyFont="1" applyFill="1" applyBorder="1" applyProtection="1"/>
    <xf numFmtId="3" fontId="3" fillId="2" borderId="4" xfId="1" applyNumberFormat="1" applyFont="1" applyFill="1" applyBorder="1" applyProtection="1"/>
    <xf numFmtId="3" fontId="9" fillId="3" borderId="1" xfId="1" applyNumberFormat="1" applyFont="1" applyFill="1" applyBorder="1" applyProtection="1"/>
    <xf numFmtId="0" fontId="3" fillId="2" borderId="9" xfId="1" applyNumberFormat="1" applyFont="1" applyFill="1" applyBorder="1" applyProtection="1"/>
    <xf numFmtId="0" fontId="10" fillId="2" borderId="14" xfId="0" applyFont="1" applyFill="1" applyBorder="1" applyAlignment="1">
      <alignment horizontal="center"/>
    </xf>
    <xf numFmtId="0" fontId="10" fillId="2" borderId="15" xfId="0" applyFont="1" applyFill="1" applyBorder="1" applyAlignment="1">
      <alignment horizontal="center"/>
    </xf>
    <xf numFmtId="0" fontId="10" fillId="2" borderId="2" xfId="0" applyFont="1" applyFill="1" applyBorder="1" applyAlignment="1">
      <alignment horizontal="center"/>
    </xf>
    <xf numFmtId="0" fontId="3" fillId="0" borderId="15" xfId="1" applyNumberFormat="1" applyFont="1" applyBorder="1" applyProtection="1"/>
    <xf numFmtId="0" fontId="2" fillId="2" borderId="1" xfId="0" applyFont="1" applyFill="1" applyBorder="1" applyAlignment="1" applyProtection="1">
      <alignment horizontal="center" vertical="center" wrapText="1"/>
    </xf>
    <xf numFmtId="6" fontId="3" fillId="2" borderId="22" xfId="0" applyNumberFormat="1" applyFont="1" applyFill="1" applyBorder="1" applyAlignment="1">
      <alignment horizontal="center"/>
    </xf>
    <xf numFmtId="6" fontId="3" fillId="2" borderId="25" xfId="0" applyNumberFormat="1" applyFont="1" applyFill="1" applyBorder="1" applyAlignment="1">
      <alignment horizontal="center"/>
    </xf>
    <xf numFmtId="0" fontId="3" fillId="2" borderId="16" xfId="0" applyFont="1" applyFill="1" applyBorder="1" applyAlignment="1"/>
    <xf numFmtId="0" fontId="3" fillId="2" borderId="0" xfId="0" applyFont="1" applyFill="1" applyBorder="1" applyAlignment="1"/>
    <xf numFmtId="0" fontId="4" fillId="0" borderId="5" xfId="0" applyFont="1" applyFill="1" applyBorder="1" applyAlignment="1" applyProtection="1">
      <alignment vertical="center"/>
    </xf>
    <xf numFmtId="6" fontId="3" fillId="2" borderId="26" xfId="0" applyNumberFormat="1" applyFont="1" applyFill="1" applyBorder="1" applyAlignment="1">
      <alignment horizontal="center"/>
    </xf>
    <xf numFmtId="0" fontId="3" fillId="2" borderId="28" xfId="0" applyFont="1" applyFill="1" applyBorder="1"/>
    <xf numFmtId="168" fontId="3" fillId="0" borderId="28" xfId="2" applyNumberFormat="1" applyFont="1" applyFill="1" applyBorder="1" applyProtection="1">
      <protection locked="0"/>
    </xf>
    <xf numFmtId="0" fontId="3" fillId="2" borderId="28" xfId="0" applyNumberFormat="1" applyFont="1" applyFill="1" applyBorder="1"/>
    <xf numFmtId="0" fontId="3" fillId="2" borderId="28" xfId="0" applyFont="1" applyFill="1" applyBorder="1" applyAlignment="1">
      <alignment horizontal="right" vertical="center"/>
    </xf>
    <xf numFmtId="6" fontId="3" fillId="2" borderId="27" xfId="0" applyNumberFormat="1" applyFont="1" applyFill="1" applyBorder="1" applyAlignment="1">
      <alignment horizontal="center"/>
    </xf>
    <xf numFmtId="0" fontId="9" fillId="3" borderId="5" xfId="0" applyFont="1" applyFill="1" applyBorder="1" applyAlignment="1" applyProtection="1">
      <alignment horizontal="center" wrapText="1"/>
    </xf>
    <xf numFmtId="0" fontId="9" fillId="3" borderId="5" xfId="0" applyFont="1" applyFill="1" applyBorder="1" applyAlignment="1" applyProtection="1">
      <alignment horizontal="center" vertical="center" wrapText="1"/>
    </xf>
    <xf numFmtId="164" fontId="3" fillId="2" borderId="5" xfId="0" applyNumberFormat="1" applyFont="1" applyFill="1" applyBorder="1" applyAlignment="1" applyProtection="1">
      <alignment horizontal="right"/>
    </xf>
    <xf numFmtId="164" fontId="3" fillId="2" borderId="1" xfId="0" applyNumberFormat="1" applyFont="1" applyFill="1" applyBorder="1" applyAlignment="1" applyProtection="1">
      <alignment horizontal="right"/>
    </xf>
    <xf numFmtId="8" fontId="3" fillId="2" borderId="21" xfId="0" applyNumberFormat="1" applyFont="1" applyFill="1" applyBorder="1" applyAlignment="1">
      <alignment horizontal="center"/>
    </xf>
    <xf numFmtId="0" fontId="13" fillId="2" borderId="0" xfId="0" applyFont="1" applyFill="1" applyBorder="1" applyAlignment="1"/>
    <xf numFmtId="3" fontId="3" fillId="0" borderId="0" xfId="0" applyNumberFormat="1" applyFont="1" applyBorder="1" applyProtection="1"/>
    <xf numFmtId="0" fontId="4" fillId="2" borderId="14" xfId="0" applyFont="1" applyFill="1" applyBorder="1" applyAlignment="1" applyProtection="1">
      <alignment vertical="center"/>
    </xf>
    <xf numFmtId="0" fontId="3" fillId="2" borderId="15" xfId="1" applyNumberFormat="1" applyFont="1" applyFill="1" applyBorder="1" applyProtection="1"/>
    <xf numFmtId="1" fontId="2" fillId="2" borderId="2" xfId="0" applyNumberFormat="1" applyFont="1" applyFill="1" applyBorder="1" applyAlignment="1" applyProtection="1">
      <alignment horizontal="center"/>
    </xf>
    <xf numFmtId="0" fontId="3" fillId="2" borderId="17" xfId="0" applyFont="1" applyFill="1" applyBorder="1" applyAlignment="1">
      <alignment wrapText="1"/>
    </xf>
    <xf numFmtId="0" fontId="3" fillId="2" borderId="29" xfId="0" applyFont="1" applyFill="1" applyBorder="1" applyAlignment="1">
      <alignment wrapText="1"/>
    </xf>
    <xf numFmtId="0" fontId="3" fillId="2" borderId="16" xfId="0" applyNumberFormat="1" applyFont="1" applyFill="1" applyBorder="1"/>
    <xf numFmtId="0" fontId="3" fillId="2" borderId="30" xfId="0" applyFont="1" applyFill="1" applyBorder="1"/>
    <xf numFmtId="166" fontId="3" fillId="2" borderId="31" xfId="0" applyNumberFormat="1" applyFont="1" applyFill="1" applyBorder="1" applyProtection="1">
      <protection locked="0"/>
    </xf>
    <xf numFmtId="0" fontId="3" fillId="2" borderId="27" xfId="0" applyFont="1" applyFill="1" applyBorder="1"/>
    <xf numFmtId="0" fontId="3" fillId="2" borderId="20" xfId="0" applyFont="1" applyFill="1" applyBorder="1" applyAlignment="1">
      <alignment wrapText="1"/>
    </xf>
    <xf numFmtId="0" fontId="10" fillId="3" borderId="6" xfId="0" applyFont="1" applyFill="1" applyBorder="1" applyAlignment="1">
      <alignment horizontal="center"/>
    </xf>
    <xf numFmtId="0" fontId="10" fillId="3" borderId="3" xfId="0" applyFont="1" applyFill="1" applyBorder="1" applyAlignment="1">
      <alignment horizontal="center"/>
    </xf>
    <xf numFmtId="0" fontId="10" fillId="3" borderId="0" xfId="0" applyFont="1" applyFill="1" applyBorder="1" applyAlignment="1">
      <alignment horizontal="center" vertical="center"/>
    </xf>
    <xf numFmtId="0" fontId="10" fillId="3" borderId="9" xfId="0" applyFont="1" applyFill="1" applyBorder="1" applyAlignment="1">
      <alignment horizontal="center" vertical="center"/>
    </xf>
    <xf numFmtId="0" fontId="9" fillId="5" borderId="14" xfId="0" applyFont="1" applyFill="1" applyBorder="1" applyAlignment="1">
      <alignment horizontal="center" vertical="center"/>
    </xf>
    <xf numFmtId="0" fontId="9" fillId="5" borderId="15" xfId="0" applyFont="1" applyFill="1" applyBorder="1" applyAlignment="1">
      <alignment horizontal="center" vertical="center"/>
    </xf>
    <xf numFmtId="0" fontId="9" fillId="5" borderId="2" xfId="0" applyFont="1" applyFill="1" applyBorder="1" applyAlignment="1">
      <alignment horizontal="center" vertical="center"/>
    </xf>
    <xf numFmtId="0" fontId="9" fillId="5" borderId="6" xfId="0" applyFont="1" applyFill="1" applyBorder="1" applyAlignment="1">
      <alignment horizontal="center"/>
    </xf>
    <xf numFmtId="0" fontId="9" fillId="5" borderId="7" xfId="0" applyFont="1" applyFill="1" applyBorder="1" applyAlignment="1">
      <alignment horizontal="center"/>
    </xf>
    <xf numFmtId="0" fontId="9" fillId="5" borderId="3" xfId="0" applyFont="1" applyFill="1" applyBorder="1" applyAlignment="1">
      <alignment horizontal="center"/>
    </xf>
    <xf numFmtId="166" fontId="9" fillId="3" borderId="2" xfId="0" applyNumberFormat="1" applyFont="1" applyFill="1" applyBorder="1" applyProtection="1">
      <protection locked="0"/>
    </xf>
    <xf numFmtId="0" fontId="9" fillId="3" borderId="8" xfId="0" applyFont="1" applyFill="1" applyBorder="1" applyAlignment="1">
      <alignment horizontal="left" vertical="center"/>
    </xf>
    <xf numFmtId="0" fontId="9" fillId="3" borderId="4" xfId="0" applyFont="1" applyFill="1" applyBorder="1" applyAlignment="1">
      <alignment horizontal="left" vertical="center"/>
    </xf>
    <xf numFmtId="0" fontId="9" fillId="3" borderId="14" xfId="0" applyFont="1" applyFill="1" applyBorder="1" applyAlignment="1">
      <alignment horizontal="left" vertical="center"/>
    </xf>
    <xf numFmtId="0" fontId="9" fillId="3" borderId="15" xfId="0" applyFont="1" applyFill="1" applyBorder="1" applyAlignment="1">
      <alignment horizontal="left" vertical="center"/>
    </xf>
    <xf numFmtId="9" fontId="3" fillId="4" borderId="9" xfId="0" applyNumberFormat="1" applyFont="1" applyFill="1" applyBorder="1" applyProtection="1">
      <protection locked="0"/>
    </xf>
    <xf numFmtId="9" fontId="3" fillId="4" borderId="1" xfId="0" applyNumberFormat="1" applyFont="1" applyFill="1" applyBorder="1" applyProtection="1">
      <protection locked="0"/>
    </xf>
    <xf numFmtId="9" fontId="3" fillId="4" borderId="2" xfId="0" applyNumberFormat="1" applyFont="1" applyFill="1" applyBorder="1" applyProtection="1">
      <protection locked="0"/>
    </xf>
    <xf numFmtId="0" fontId="0" fillId="0" borderId="16" xfId="0" applyBorder="1"/>
    <xf numFmtId="165" fontId="2" fillId="2" borderId="11" xfId="0" applyNumberFormat="1" applyFont="1" applyFill="1" applyBorder="1" applyProtection="1"/>
    <xf numFmtId="1" fontId="12" fillId="2" borderId="9" xfId="0" applyNumberFormat="1" applyFont="1" applyFill="1" applyBorder="1" applyProtection="1"/>
    <xf numFmtId="0" fontId="9" fillId="3" borderId="32" xfId="0" applyFont="1" applyFill="1" applyBorder="1" applyAlignment="1">
      <alignment wrapText="1"/>
    </xf>
    <xf numFmtId="0" fontId="3" fillId="2" borderId="0" xfId="0" applyFont="1" applyFill="1" applyBorder="1" applyAlignment="1">
      <alignment horizontal="right" vertical="center"/>
    </xf>
    <xf numFmtId="0" fontId="10" fillId="2" borderId="33" xfId="0" applyFont="1" applyFill="1" applyBorder="1" applyAlignment="1">
      <alignment horizontal="center" vertical="center" wrapText="1"/>
    </xf>
    <xf numFmtId="0" fontId="10" fillId="2" borderId="34" xfId="0" applyFont="1" applyFill="1" applyBorder="1" applyAlignment="1">
      <alignment horizontal="center" vertical="center" wrapText="1"/>
    </xf>
    <xf numFmtId="9" fontId="3" fillId="2" borderId="0" xfId="0" applyNumberFormat="1" applyFont="1" applyFill="1" applyBorder="1" applyAlignment="1">
      <alignment horizontal="center"/>
    </xf>
    <xf numFmtId="9" fontId="3" fillId="2" borderId="9" xfId="0" applyNumberFormat="1" applyFont="1" applyFill="1" applyBorder="1" applyAlignment="1">
      <alignment horizontal="center"/>
    </xf>
    <xf numFmtId="168" fontId="3" fillId="0" borderId="1" xfId="2" applyNumberFormat="1" applyFont="1" applyFill="1" applyBorder="1" applyProtection="1"/>
    <xf numFmtId="2" fontId="2" fillId="6" borderId="1" xfId="0" applyNumberFormat="1" applyFont="1" applyFill="1" applyBorder="1" applyAlignment="1" applyProtection="1">
      <alignment horizontal="center" vertical="center"/>
    </xf>
    <xf numFmtId="2" fontId="2" fillId="8" borderId="5" xfId="0" applyNumberFormat="1" applyFont="1" applyFill="1" applyBorder="1" applyAlignment="1" applyProtection="1">
      <alignment horizontal="right"/>
    </xf>
    <xf numFmtId="2" fontId="2" fillId="8" borderId="1" xfId="0" applyNumberFormat="1" applyFont="1" applyFill="1" applyBorder="1" applyAlignment="1" applyProtection="1">
      <alignment horizontal="right"/>
    </xf>
    <xf numFmtId="2" fontId="12" fillId="7" borderId="1" xfId="0" applyNumberFormat="1" applyFont="1" applyFill="1" applyBorder="1" applyProtection="1"/>
    <xf numFmtId="0" fontId="3" fillId="2" borderId="14" xfId="0" applyFont="1" applyFill="1" applyBorder="1" applyAlignment="1">
      <alignment horizontal="left" wrapText="1"/>
    </xf>
    <xf numFmtId="0" fontId="3" fillId="2" borderId="15" xfId="0" applyFont="1" applyFill="1" applyBorder="1" applyAlignment="1">
      <alignment horizontal="left" wrapText="1"/>
    </xf>
    <xf numFmtId="0" fontId="3" fillId="2" borderId="2" xfId="0" applyFont="1" applyFill="1" applyBorder="1" applyAlignment="1">
      <alignment horizontal="left" wrapText="1"/>
    </xf>
    <xf numFmtId="0" fontId="9" fillId="3" borderId="14" xfId="0" applyFont="1" applyFill="1" applyBorder="1" applyAlignment="1" applyProtection="1">
      <alignment horizontal="center" vertical="center"/>
    </xf>
    <xf numFmtId="0" fontId="10" fillId="3" borderId="15" xfId="0" applyFont="1" applyFill="1" applyBorder="1" applyAlignment="1" applyProtection="1">
      <alignment horizontal="center" vertical="center"/>
    </xf>
    <xf numFmtId="0" fontId="10" fillId="3" borderId="2" xfId="0" applyFont="1" applyFill="1" applyBorder="1" applyAlignment="1" applyProtection="1">
      <alignment horizontal="center" vertical="center"/>
    </xf>
    <xf numFmtId="0" fontId="6" fillId="3" borderId="8" xfId="0" applyFont="1" applyFill="1" applyBorder="1" applyAlignment="1" applyProtection="1">
      <alignment horizontal="center" vertical="center"/>
    </xf>
    <xf numFmtId="0" fontId="7" fillId="3" borderId="11" xfId="0" applyFont="1" applyFill="1" applyBorder="1" applyAlignment="1" applyProtection="1">
      <alignment horizontal="center" vertical="center"/>
    </xf>
    <xf numFmtId="0" fontId="7" fillId="3" borderId="4" xfId="0" applyFont="1" applyFill="1" applyBorder="1" applyAlignment="1" applyProtection="1">
      <alignment horizontal="center" vertical="center"/>
    </xf>
    <xf numFmtId="0" fontId="7" fillId="3" borderId="16" xfId="0" applyFont="1" applyFill="1" applyBorder="1" applyAlignment="1" applyProtection="1">
      <alignment horizontal="center" vertical="center"/>
    </xf>
    <xf numFmtId="0" fontId="7" fillId="3" borderId="0" xfId="0" applyFont="1" applyFill="1" applyBorder="1" applyAlignment="1" applyProtection="1">
      <alignment horizontal="center" vertical="center"/>
    </xf>
    <xf numFmtId="0" fontId="7" fillId="3" borderId="9" xfId="0" applyFont="1" applyFill="1" applyBorder="1" applyAlignment="1" applyProtection="1">
      <alignment horizontal="center" vertical="center"/>
    </xf>
    <xf numFmtId="0" fontId="2" fillId="4" borderId="16" xfId="0" applyFont="1" applyFill="1" applyBorder="1" applyAlignment="1" applyProtection="1">
      <alignment horizontal="left"/>
    </xf>
    <xf numFmtId="0" fontId="2" fillId="4" borderId="0" xfId="0" applyFont="1" applyFill="1" applyBorder="1" applyAlignment="1" applyProtection="1">
      <alignment horizontal="left"/>
    </xf>
    <xf numFmtId="0" fontId="9" fillId="3" borderId="6" xfId="0" applyFont="1" applyFill="1" applyBorder="1" applyAlignment="1" applyProtection="1">
      <alignment horizontal="center"/>
    </xf>
    <xf numFmtId="0" fontId="10" fillId="3" borderId="7" xfId="0" applyFont="1" applyFill="1" applyBorder="1" applyAlignment="1" applyProtection="1">
      <alignment horizontal="center"/>
    </xf>
    <xf numFmtId="0" fontId="10" fillId="3" borderId="3" xfId="0" applyFont="1" applyFill="1" applyBorder="1" applyAlignment="1" applyProtection="1">
      <alignment horizontal="center"/>
    </xf>
    <xf numFmtId="0" fontId="8" fillId="2" borderId="8" xfId="0" applyFont="1" applyFill="1" applyBorder="1" applyAlignment="1" applyProtection="1">
      <alignment horizontal="left" vertical="top" wrapText="1"/>
    </xf>
    <xf numFmtId="0" fontId="8" fillId="2" borderId="11" xfId="0" applyFont="1" applyFill="1" applyBorder="1" applyAlignment="1" applyProtection="1">
      <alignment horizontal="left" vertical="top" wrapText="1"/>
    </xf>
    <xf numFmtId="0" fontId="8" fillId="2" borderId="4" xfId="0" applyFont="1" applyFill="1" applyBorder="1" applyAlignment="1" applyProtection="1">
      <alignment horizontal="left" vertical="top" wrapText="1"/>
    </xf>
  </cellXfs>
  <cellStyles count="3">
    <cellStyle name="Komma" xfId="2" builtinId="3"/>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Stefan de Jong" id="{6C9ACB45-1F42-411D-8827-925DFE1186C4}" userId="S::s.dejong@aevesbenefit.com::3708b59a-4fec-42ab-b58e-0c16024b567e" providerId="AD"/>
</personList>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4" dT="2021-02-12T13:27:10.66" personId="{6C9ACB45-1F42-411D-8827-925DFE1186C4}" id="{8A43655D-DF03-4CFE-8F56-8C61A8FDB471}">
    <text>Werkblad tevens beveiliging met wachtwoord als deze definitief is.</text>
  </threadedComment>
  <threadedComment ref="B45" dT="2021-03-25T14:49:17.92" personId="{6C9ACB45-1F42-411D-8827-925DFE1186C4}" id="{D89FD69D-7022-4B91-89C7-051752479D5F}">
    <text>Neem hier opslagpercentages op.... gebruik voor de tarieven hierboven van de montage per monitorarm + het opgegeven percentage.... geen bandbreedte hanteren.</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pageSetUpPr fitToPage="1"/>
  </sheetPr>
  <dimension ref="A1:J54"/>
  <sheetViews>
    <sheetView showGridLines="0" tabSelected="1" workbookViewId="0">
      <selection activeCell="H4" sqref="H4"/>
    </sheetView>
  </sheetViews>
  <sheetFormatPr defaultRowHeight="14.4" x14ac:dyDescent="0.3"/>
  <cols>
    <col min="1" max="1" width="34.5546875" customWidth="1"/>
    <col min="2" max="2" width="17.44140625" bestFit="1" customWidth="1"/>
    <col min="3" max="3" width="16.6640625" style="26" bestFit="1" customWidth="1"/>
    <col min="4" max="4" width="25.88671875" bestFit="1" customWidth="1"/>
    <col min="5" max="5" width="12.6640625" customWidth="1"/>
  </cols>
  <sheetData>
    <row r="1" spans="1:5" x14ac:dyDescent="0.3">
      <c r="A1" s="144" t="s">
        <v>43</v>
      </c>
      <c r="B1" s="145"/>
      <c r="C1" s="145"/>
      <c r="D1" s="145"/>
      <c r="E1" s="146"/>
    </row>
    <row r="2" spans="1:5" x14ac:dyDescent="0.3">
      <c r="A2" s="147"/>
      <c r="B2" s="148"/>
      <c r="C2" s="148"/>
      <c r="D2" s="148"/>
      <c r="E2" s="149"/>
    </row>
    <row r="3" spans="1:5" ht="15" thickBot="1" x14ac:dyDescent="0.35">
      <c r="A3" s="16" t="s">
        <v>4</v>
      </c>
      <c r="B3" s="17"/>
      <c r="C3" s="22"/>
      <c r="D3" s="17"/>
      <c r="E3" s="18"/>
    </row>
    <row r="4" spans="1:5" ht="139.80000000000001" customHeight="1" x14ac:dyDescent="0.3">
      <c r="A4" s="155" t="s">
        <v>35</v>
      </c>
      <c r="B4" s="156"/>
      <c r="C4" s="156"/>
      <c r="D4" s="156"/>
      <c r="E4" s="157"/>
    </row>
    <row r="5" spans="1:5" ht="15" thickBot="1" x14ac:dyDescent="0.35">
      <c r="A5" s="150" t="s">
        <v>0</v>
      </c>
      <c r="B5" s="151"/>
      <c r="C5" s="151"/>
      <c r="D5" s="4"/>
      <c r="E5" s="5"/>
    </row>
    <row r="6" spans="1:5" ht="14.4" hidden="1" customHeight="1" x14ac:dyDescent="0.3">
      <c r="A6" s="6"/>
      <c r="B6" s="7"/>
      <c r="C6" s="23"/>
      <c r="D6" s="4"/>
      <c r="E6" s="5"/>
    </row>
    <row r="7" spans="1:5" ht="15" thickBot="1" x14ac:dyDescent="0.35">
      <c r="A7" s="152" t="s">
        <v>10</v>
      </c>
      <c r="B7" s="153"/>
      <c r="C7" s="153"/>
      <c r="D7" s="153"/>
      <c r="E7" s="154"/>
    </row>
    <row r="8" spans="1:5" ht="35.4" x14ac:dyDescent="0.3">
      <c r="A8" s="6"/>
      <c r="B8" s="19" t="s">
        <v>2</v>
      </c>
      <c r="C8" s="24" t="s">
        <v>30</v>
      </c>
      <c r="D8" s="20" t="s">
        <v>11</v>
      </c>
      <c r="E8" s="89" t="s">
        <v>21</v>
      </c>
    </row>
    <row r="9" spans="1:5" ht="15" thickBot="1" x14ac:dyDescent="0.35">
      <c r="A9" s="42" t="s">
        <v>13</v>
      </c>
      <c r="B9" s="34">
        <f>B32</f>
        <v>0</v>
      </c>
      <c r="C9" s="95">
        <v>2500</v>
      </c>
      <c r="D9" s="35">
        <f t="shared" ref="D9:D18" si="0">C9*B9</f>
        <v>0</v>
      </c>
      <c r="E9" s="5"/>
    </row>
    <row r="10" spans="1:5" ht="15" thickBot="1" x14ac:dyDescent="0.35">
      <c r="A10" s="48"/>
      <c r="B10" s="46"/>
      <c r="C10" s="47"/>
      <c r="D10" s="10">
        <f>SUM(D6:D9)</f>
        <v>0</v>
      </c>
      <c r="E10" s="137">
        <f>IF(B$12-(((D10-C12)/(C13-C12)*B12))&lt;0,0,(IF(B12-(((D10-C12)/(C13-C12)*B12))&gt;B12,B12,(B12-(((D10-C12)/(C13-C12)*B12))))))</f>
        <v>850</v>
      </c>
    </row>
    <row r="11" spans="1:5" ht="15" customHeight="1" thickBot="1" x14ac:dyDescent="0.35">
      <c r="A11" s="11" t="s">
        <v>27</v>
      </c>
      <c r="B11" s="4"/>
      <c r="C11" s="23"/>
      <c r="D11" s="4"/>
      <c r="E11" s="5"/>
    </row>
    <row r="12" spans="1:5" ht="15" thickBot="1" x14ac:dyDescent="0.35">
      <c r="A12" s="12" t="s">
        <v>24</v>
      </c>
      <c r="B12" s="59">
        <v>850</v>
      </c>
      <c r="C12" s="27">
        <f>E32*C9</f>
        <v>187500</v>
      </c>
      <c r="D12" s="4"/>
      <c r="E12" s="5"/>
    </row>
    <row r="13" spans="1:5" ht="15" thickBot="1" x14ac:dyDescent="0.35">
      <c r="A13" s="13" t="s">
        <v>25</v>
      </c>
      <c r="B13" s="60">
        <v>0</v>
      </c>
      <c r="C13" s="28">
        <f>E33*C9</f>
        <v>625000</v>
      </c>
      <c r="D13" s="14"/>
      <c r="E13" s="5"/>
    </row>
    <row r="14" spans="1:5" ht="15" thickBot="1" x14ac:dyDescent="0.35">
      <c r="A14" s="50"/>
      <c r="B14" s="49"/>
      <c r="C14" s="76"/>
      <c r="D14" s="49"/>
      <c r="E14" s="37"/>
    </row>
    <row r="15" spans="1:5" ht="15" thickBot="1" x14ac:dyDescent="0.35">
      <c r="A15" s="141" t="s">
        <v>34</v>
      </c>
      <c r="B15" s="142"/>
      <c r="C15" s="142"/>
      <c r="D15" s="142"/>
      <c r="E15" s="143"/>
    </row>
    <row r="16" spans="1:5" ht="23.4" thickBot="1" x14ac:dyDescent="0.35">
      <c r="A16" s="43"/>
      <c r="B16" s="38" t="s">
        <v>2</v>
      </c>
      <c r="C16" s="36" t="s">
        <v>3</v>
      </c>
      <c r="D16" s="39" t="s">
        <v>12</v>
      </c>
      <c r="E16" s="90" t="s">
        <v>23</v>
      </c>
    </row>
    <row r="17" spans="1:10" ht="15" thickBot="1" x14ac:dyDescent="0.35">
      <c r="A17" s="82" t="s">
        <v>20</v>
      </c>
      <c r="B17" s="8">
        <f>B36</f>
        <v>0</v>
      </c>
      <c r="C17" s="21">
        <v>150</v>
      </c>
      <c r="D17" s="9">
        <f>C17*B17</f>
        <v>0</v>
      </c>
      <c r="E17" s="44"/>
      <c r="I17" s="32"/>
    </row>
    <row r="18" spans="1:10" ht="15" thickBot="1" x14ac:dyDescent="0.35">
      <c r="A18" s="33" t="s">
        <v>7</v>
      </c>
      <c r="B18" s="8">
        <f>B38</f>
        <v>0</v>
      </c>
      <c r="C18" s="21">
        <v>50</v>
      </c>
      <c r="D18" s="9">
        <f t="shared" si="0"/>
        <v>0</v>
      </c>
      <c r="E18" s="5"/>
    </row>
    <row r="19" spans="1:10" ht="15" thickBot="1" x14ac:dyDescent="0.35">
      <c r="A19" s="33" t="s">
        <v>8</v>
      </c>
      <c r="B19" s="8">
        <f>B39</f>
        <v>0</v>
      </c>
      <c r="C19" s="21">
        <v>50</v>
      </c>
      <c r="D19" s="9">
        <f>C19*B19</f>
        <v>0</v>
      </c>
      <c r="E19" s="5"/>
    </row>
    <row r="20" spans="1:10" ht="15" thickBot="1" x14ac:dyDescent="0.35">
      <c r="A20" s="48"/>
      <c r="B20" s="46"/>
      <c r="C20" s="47"/>
      <c r="D20" s="10">
        <f>SUM(D17:D19)</f>
        <v>0</v>
      </c>
      <c r="E20" s="137">
        <f>IF(B$23-(((D20-C23)/(C24-C23)*B23))&lt;0,0,(IF(B23-(((D20-C23)/(C24-C23)*B23))&gt;B23,B23,(B23-(((D20-C23)/(C24-C23)*B23))))))</f>
        <v>150</v>
      </c>
    </row>
    <row r="21" spans="1:10" ht="15" thickBot="1" x14ac:dyDescent="0.35">
      <c r="A21" s="4"/>
      <c r="B21" s="4"/>
      <c r="C21" s="23"/>
      <c r="D21" s="125"/>
      <c r="E21" s="126"/>
      <c r="J21" s="32"/>
    </row>
    <row r="22" spans="1:10" ht="15" thickBot="1" x14ac:dyDescent="0.35">
      <c r="A22" s="11" t="s">
        <v>27</v>
      </c>
      <c r="B22" s="4"/>
      <c r="C22" s="23"/>
      <c r="D22" s="4"/>
      <c r="E22" s="5"/>
    </row>
    <row r="23" spans="1:10" ht="15" thickBot="1" x14ac:dyDescent="0.35">
      <c r="A23" s="12" t="s">
        <v>24</v>
      </c>
      <c r="B23" s="59">
        <v>150</v>
      </c>
      <c r="C23" s="27">
        <v>1875</v>
      </c>
      <c r="D23" s="4"/>
      <c r="E23" s="5"/>
    </row>
    <row r="24" spans="1:10" ht="15" thickBot="1" x14ac:dyDescent="0.35">
      <c r="A24" s="13" t="s">
        <v>25</v>
      </c>
      <c r="B24" s="60">
        <v>0</v>
      </c>
      <c r="C24" s="28">
        <v>3250</v>
      </c>
      <c r="D24" s="14"/>
      <c r="E24" s="5"/>
    </row>
    <row r="25" spans="1:10" ht="15" thickBot="1" x14ac:dyDescent="0.35">
      <c r="B25" s="67"/>
      <c r="C25" s="69"/>
      <c r="D25" s="14"/>
      <c r="E25" s="5"/>
    </row>
    <row r="26" spans="1:10" ht="15" thickBot="1" x14ac:dyDescent="0.35">
      <c r="A26" s="68"/>
      <c r="B26" s="67"/>
      <c r="C26" s="71" t="s">
        <v>17</v>
      </c>
      <c r="D26" s="91" t="s">
        <v>21</v>
      </c>
      <c r="E26" s="135">
        <f>E10</f>
        <v>850</v>
      </c>
    </row>
    <row r="27" spans="1:10" ht="15" thickBot="1" x14ac:dyDescent="0.35">
      <c r="A27" s="68"/>
      <c r="B27" s="67"/>
      <c r="C27" s="70"/>
      <c r="D27" s="92" t="s">
        <v>22</v>
      </c>
      <c r="E27" s="136">
        <f>E20</f>
        <v>150</v>
      </c>
      <c r="H27" s="64"/>
    </row>
    <row r="28" spans="1:10" ht="23.4" thickBot="1" x14ac:dyDescent="0.35">
      <c r="A28" s="68"/>
      <c r="B28" s="4"/>
      <c r="C28" s="72"/>
      <c r="D28" s="77" t="s">
        <v>19</v>
      </c>
      <c r="E28" s="134">
        <f>SUM(E26+E27)</f>
        <v>1000</v>
      </c>
      <c r="H28" s="64"/>
    </row>
    <row r="29" spans="1:10" ht="15" thickBot="1" x14ac:dyDescent="0.35">
      <c r="A29" s="96"/>
      <c r="B29" s="49"/>
      <c r="C29" s="97"/>
      <c r="D29" s="49"/>
      <c r="E29" s="98"/>
      <c r="H29" s="64"/>
    </row>
    <row r="30" spans="1:10" ht="15" thickBot="1" x14ac:dyDescent="0.35">
      <c r="A30" s="110" t="s">
        <v>1</v>
      </c>
      <c r="B30" s="111"/>
      <c r="C30" s="111"/>
      <c r="D30" s="111"/>
      <c r="E30" s="112"/>
      <c r="H30" s="64"/>
    </row>
    <row r="31" spans="1:10" ht="15" thickBot="1" x14ac:dyDescent="0.35">
      <c r="A31" s="51" t="s">
        <v>18</v>
      </c>
      <c r="B31" s="61"/>
      <c r="C31" s="56"/>
      <c r="D31" s="106" t="s">
        <v>14</v>
      </c>
      <c r="E31" s="107"/>
    </row>
    <row r="32" spans="1:10" ht="15" thickBot="1" x14ac:dyDescent="0.35">
      <c r="A32" s="52" t="s">
        <v>2</v>
      </c>
      <c r="B32" s="15"/>
      <c r="C32" s="62"/>
      <c r="D32" s="54" t="s">
        <v>15</v>
      </c>
      <c r="E32" s="78">
        <v>75</v>
      </c>
    </row>
    <row r="33" spans="1:6" ht="15" thickBot="1" x14ac:dyDescent="0.35">
      <c r="A33" s="1"/>
      <c r="B33" s="45"/>
      <c r="C33" s="65"/>
      <c r="D33" s="58" t="s">
        <v>16</v>
      </c>
      <c r="E33" s="83">
        <v>250</v>
      </c>
    </row>
    <row r="34" spans="1:6" ht="15" thickBot="1" x14ac:dyDescent="0.35">
      <c r="A34" s="84"/>
      <c r="B34" s="85"/>
      <c r="C34" s="86"/>
      <c r="D34" s="87"/>
      <c r="E34" s="88"/>
    </row>
    <row r="35" spans="1:6" ht="15" thickBot="1" x14ac:dyDescent="0.35">
      <c r="A35" s="119" t="s">
        <v>32</v>
      </c>
      <c r="B35" s="120"/>
      <c r="C35" s="63"/>
      <c r="D35" s="108" t="s">
        <v>14</v>
      </c>
      <c r="E35" s="109"/>
    </row>
    <row r="36" spans="1:6" ht="15" thickBot="1" x14ac:dyDescent="0.35">
      <c r="A36" s="41" t="s">
        <v>31</v>
      </c>
      <c r="B36" s="15"/>
      <c r="C36" s="63"/>
      <c r="D36" s="55" t="s">
        <v>15</v>
      </c>
      <c r="E36" s="93">
        <v>7.5</v>
      </c>
    </row>
    <row r="37" spans="1:6" ht="15" thickBot="1" x14ac:dyDescent="0.35">
      <c r="A37" s="117" t="s">
        <v>33</v>
      </c>
      <c r="B37" s="118"/>
      <c r="C37" s="57"/>
      <c r="D37" s="58" t="s">
        <v>16</v>
      </c>
      <c r="E37" s="79">
        <v>13</v>
      </c>
    </row>
    <row r="38" spans="1:6" ht="15" thickBot="1" x14ac:dyDescent="0.35">
      <c r="A38" s="41" t="s">
        <v>28</v>
      </c>
      <c r="B38" s="15"/>
      <c r="C38" s="25"/>
      <c r="D38" s="2"/>
      <c r="E38" s="3"/>
    </row>
    <row r="39" spans="1:6" ht="15" thickBot="1" x14ac:dyDescent="0.35">
      <c r="A39" s="40" t="s">
        <v>29</v>
      </c>
      <c r="B39" s="15"/>
      <c r="C39" s="101"/>
      <c r="D39" s="2"/>
      <c r="E39" s="3"/>
    </row>
    <row r="40" spans="1:6" ht="15" thickBot="1" x14ac:dyDescent="0.35">
      <c r="A40" s="102"/>
      <c r="B40" s="103"/>
      <c r="C40" s="86"/>
      <c r="D40" s="84"/>
      <c r="E40" s="104"/>
    </row>
    <row r="41" spans="1:6" ht="24.6" thickBot="1" x14ac:dyDescent="0.35">
      <c r="A41" s="127" t="s">
        <v>41</v>
      </c>
      <c r="B41" s="116" t="s">
        <v>40</v>
      </c>
      <c r="C41" s="101"/>
      <c r="D41" s="129"/>
      <c r="E41" s="130"/>
    </row>
    <row r="42" spans="1:6" ht="15" thickBot="1" x14ac:dyDescent="0.35">
      <c r="A42" s="99" t="s">
        <v>39</v>
      </c>
      <c r="B42" s="121">
        <v>0</v>
      </c>
      <c r="C42" s="101"/>
      <c r="D42" s="128"/>
      <c r="E42" s="131"/>
      <c r="F42" s="124"/>
    </row>
    <row r="43" spans="1:6" ht="15" thickBot="1" x14ac:dyDescent="0.35">
      <c r="A43" s="100" t="s">
        <v>37</v>
      </c>
      <c r="B43" s="122">
        <v>0</v>
      </c>
      <c r="C43" s="25"/>
      <c r="D43" s="128"/>
      <c r="E43" s="132"/>
    </row>
    <row r="44" spans="1:6" ht="15" customHeight="1" thickBot="1" x14ac:dyDescent="0.35">
      <c r="A44" s="105" t="s">
        <v>38</v>
      </c>
      <c r="B44" s="123">
        <v>0</v>
      </c>
      <c r="C44" s="25"/>
      <c r="D44" s="2"/>
      <c r="E44" s="3"/>
    </row>
    <row r="45" spans="1:6" ht="15" customHeight="1" thickBot="1" x14ac:dyDescent="0.35">
      <c r="A45" s="138" t="s">
        <v>42</v>
      </c>
      <c r="B45" s="139"/>
      <c r="C45" s="139"/>
      <c r="D45" s="139"/>
      <c r="E45" s="140"/>
    </row>
    <row r="46" spans="1:6" ht="15" thickBot="1" x14ac:dyDescent="0.35">
      <c r="A46" s="113" t="s">
        <v>9</v>
      </c>
      <c r="B46" s="114"/>
      <c r="C46" s="114"/>
      <c r="D46" s="114"/>
      <c r="E46" s="115"/>
    </row>
    <row r="47" spans="1:6" ht="15" thickBot="1" x14ac:dyDescent="0.35">
      <c r="A47" s="80" t="s">
        <v>26</v>
      </c>
      <c r="B47" s="81"/>
      <c r="C47" s="81"/>
      <c r="D47" s="94"/>
      <c r="E47" s="53"/>
    </row>
    <row r="48" spans="1:6" ht="15" thickBot="1" x14ac:dyDescent="0.35">
      <c r="A48" s="117" t="s">
        <v>5</v>
      </c>
      <c r="B48" s="118"/>
      <c r="C48" s="30"/>
      <c r="D48" s="30"/>
      <c r="E48" s="31"/>
    </row>
    <row r="49" spans="1:10" ht="15" thickBot="1" x14ac:dyDescent="0.35">
      <c r="A49" s="33" t="s">
        <v>36</v>
      </c>
      <c r="B49" s="15"/>
      <c r="C49" s="30"/>
      <c r="D49" s="30"/>
      <c r="E49" s="31"/>
      <c r="J49" s="66"/>
    </row>
    <row r="50" spans="1:10" ht="15" customHeight="1" thickBot="1" x14ac:dyDescent="0.35">
      <c r="A50" s="40" t="s">
        <v>6</v>
      </c>
      <c r="B50" s="133">
        <v>1</v>
      </c>
      <c r="C50" s="73"/>
      <c r="D50" s="74"/>
      <c r="E50" s="75"/>
    </row>
    <row r="51" spans="1:10" x14ac:dyDescent="0.3">
      <c r="A51" s="29"/>
      <c r="B51" s="30"/>
      <c r="C51"/>
    </row>
    <row r="52" spans="1:10" x14ac:dyDescent="0.3">
      <c r="A52" s="29"/>
      <c r="B52" s="30"/>
      <c r="C52"/>
    </row>
    <row r="53" spans="1:10" x14ac:dyDescent="0.3">
      <c r="A53" s="2"/>
      <c r="B53" s="2"/>
    </row>
    <row r="54" spans="1:10" x14ac:dyDescent="0.3">
      <c r="A54" s="32"/>
      <c r="B54" s="32"/>
    </row>
  </sheetData>
  <sheetProtection algorithmName="SHA-512" hashValue="xUg3+0LMXlUu5tyjwhCKPnDp34ogSu01pqwNF7hFZX5bcXaKtX2UQzQIqV73Hz1GtRl/Pagr70F9KLYyoE1FaA==" saltValue="uMhhm26vsoNSAQE3mM16KA==" spinCount="100000" sheet="1" objects="1" scenarios="1"/>
  <mergeCells count="6">
    <mergeCell ref="A45:E45"/>
    <mergeCell ref="A15:E15"/>
    <mergeCell ref="A1:E2"/>
    <mergeCell ref="A5:C5"/>
    <mergeCell ref="A7:E7"/>
    <mergeCell ref="A4:E4"/>
  </mergeCells>
  <dataValidations count="3">
    <dataValidation type="decimal" allowBlank="1" showInputMessage="1" showErrorMessage="1" sqref="B36 B38:B40">
      <formula1>7.5</formula1>
      <formula2>13</formula2>
    </dataValidation>
    <dataValidation type="decimal" allowBlank="1" showInputMessage="1" showErrorMessage="1" sqref="B32">
      <formula1>75</formula1>
      <formula2>250</formula2>
    </dataValidation>
    <dataValidation type="decimal" allowBlank="1" showInputMessage="1" showErrorMessage="1" sqref="B42:B44">
      <formula1>0</formula1>
      <formula2>100</formula2>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2" ma:contentTypeDescription="Een nieuw document maken." ma:contentTypeScope="" ma:versionID="5ba60a9c477bb49b3d7a5a702e20c257">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8b998c89727b3ad547406fd111159152"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24AF88-9D18-4419-AC33-8FEFB6C8FCE4}">
  <ds:schemaRefs>
    <ds:schemaRef ds:uri="7d137040-c6d7-479a-9ab6-27b92f9efa83"/>
    <ds:schemaRef ds:uri="http://schemas.microsoft.com/office/2006/documentManagement/types"/>
    <ds:schemaRef ds:uri="http://schemas.microsoft.com/office/infopath/2007/PartnerControls"/>
    <ds:schemaRef ds:uri="http://purl.org/dc/elements/1.1/"/>
    <ds:schemaRef ds:uri="5c623482-512b-4ced-b808-b2cf290e27e6"/>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3BB77977-1886-4562-B8A0-9539FAF3CF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623482-512b-4ced-b808-b2cf290e27e6"/>
    <ds:schemaRef ds:uri="7d137040-c6d7-479a-9ab6-27b92f9efa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277B8C6-0960-49C5-9C14-EF82DAD88F1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Tarievenblad</vt:lpstr>
      <vt:lpstr>Tarievenblad!Afdrukbereik</vt:lpstr>
    </vt:vector>
  </TitlesOfParts>
  <Company>Ministerie van Financien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Daphne D.L.J. Biervliet</dc:creator>
  <cp:lastModifiedBy>Sebastiaan S. Teuben</cp:lastModifiedBy>
  <cp:lastPrinted>2019-03-21T07:31:39Z</cp:lastPrinted>
  <dcterms:created xsi:type="dcterms:W3CDTF">2019-02-20T15:57:54Z</dcterms:created>
  <dcterms:modified xsi:type="dcterms:W3CDTF">2021-04-19T15:02:58Z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ies>
</file>