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nhuur derden 2020\3 Medisch personeel\Aanbestedingsdocumenten def\"/>
    </mc:Choice>
  </mc:AlternateContent>
  <bookViews>
    <workbookView xWindow="0" yWindow="0" windowWidth="28800" windowHeight="12380"/>
  </bookViews>
  <sheets>
    <sheet name="Uitzenden " sheetId="1" r:id="rId1"/>
    <sheet name="Omrekenopbouw Uitzend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4" i="1"/>
  <c r="F15" i="1"/>
  <c r="F16" i="1"/>
  <c r="F12" i="1"/>
  <c r="F24" i="1" l="1"/>
  <c r="H14" i="1" l="1"/>
  <c r="H15" i="1"/>
  <c r="H16" i="1"/>
  <c r="H12" i="1"/>
  <c r="F18" i="1" l="1"/>
  <c r="F26" i="1" s="1"/>
  <c r="B18" i="1"/>
  <c r="F29" i="1" l="1"/>
</calcChain>
</file>

<file path=xl/sharedStrings.xml><?xml version="1.0" encoding="utf-8"?>
<sst xmlns="http://schemas.openxmlformats.org/spreadsheetml/2006/main" count="64" uniqueCount="56">
  <si>
    <t>% Weging</t>
  </si>
  <si>
    <t>Bij het invullen van het prijzenblad gelden de volgende uitgangspunten:</t>
  </si>
  <si>
    <t>U wordt vezocht de opmaak van het document intact te laten. Wanneer de opmaak van het document gewijzigd wordt, kan uw inschrijving niet worden meegenomen en wordt uw inschrijving ter zijde gelegd omdat uw inschrijving hierdoor niet meer vergelijkbaar is met de overige inschrijvers</t>
  </si>
  <si>
    <t>Voeg geen nieuwe kolommen toe en verwijder deze niet.</t>
  </si>
  <si>
    <t xml:space="preserve"> Fase A</t>
  </si>
  <si>
    <t xml:space="preserve"> Fase B</t>
  </si>
  <si>
    <t>Uitzendtarieven CAR-UWO</t>
  </si>
  <si>
    <t>Overname uren</t>
  </si>
  <si>
    <t>Totaal</t>
  </si>
  <si>
    <t>Kortingsmogelijkheden</t>
  </si>
  <si>
    <t>Kortingspercentage op tarief na afloop overname uren</t>
  </si>
  <si>
    <t>Waarde</t>
  </si>
  <si>
    <r>
      <t xml:space="preserve">VGGM wil graag de mogelijkheid hebben om medewerkers na verloop van tijd kosteloos over te kunnen nemen. U kunt hier aangeven na hoeveel uren dit kan onder deze overeenkomst. Op basis van uw opgave ontvangt u een korting op het tarief van maximaal 0,5 punten (bij nul uren), 1040 uur = geen korting / geen opslag, boven de 1040 uur een opslag op de punten. 
Voorbeeld 1: bij opgave 800 uur is uw korting: (0,5/1040)*(800-1040)= </t>
    </r>
    <r>
      <rPr>
        <b/>
        <sz val="10"/>
        <color theme="9"/>
        <rFont val="Calibri"/>
        <family val="2"/>
        <scheme val="minor"/>
      </rPr>
      <t>- 0,12</t>
    </r>
    <r>
      <rPr>
        <sz val="10"/>
        <color theme="1"/>
        <rFont val="Calibri"/>
        <family val="2"/>
        <scheme val="minor"/>
      </rPr>
      <t xml:space="preserve">
Voorbeeld 2: bij opgave 1400 uur is uw opslag: (0,5/1040)*(1400-1040) = </t>
    </r>
    <r>
      <rPr>
        <b/>
        <sz val="10"/>
        <color rgb="FFFF0000"/>
        <rFont val="Calibri"/>
        <family val="2"/>
        <scheme val="minor"/>
      </rPr>
      <t>0,17</t>
    </r>
  </si>
  <si>
    <t>Korting / Opslag</t>
  </si>
  <si>
    <t>Als een medewerker over het aantal overname uren gaat en vervolgens toch via het uitzendbureau bij VGGM ingehuurd blijft worden, is VGGM benieuwd of u bereidt bent om een kortingspercentage toe te passen op uw eerder genoemde tarieven. Het percentage wordt berekend over het tussenresultaat en in mindering gebracht op het tarief.</t>
  </si>
  <si>
    <t>Eindresultaat</t>
  </si>
  <si>
    <t>Het resultaat van bovenstaande berekening wordt pas bij het eindresultaat afgerond tot 2 decimalen achter de komma!</t>
  </si>
  <si>
    <t xml:space="preserve">Naam: </t>
  </si>
  <si>
    <t>Functie:</t>
  </si>
  <si>
    <t>Onderneming:</t>
  </si>
  <si>
    <t>Handtekening:</t>
  </si>
  <si>
    <t xml:space="preserve">Plaats en datum: </t>
  </si>
  <si>
    <t xml:space="preserve">Uitzenden CAR UWO </t>
  </si>
  <si>
    <t>Fase A met uitzendbeding</t>
  </si>
  <si>
    <t>Fase B</t>
  </si>
  <si>
    <t>% over het bruto uurloon</t>
  </si>
  <si>
    <t>Reserveringen</t>
  </si>
  <si>
    <t>Vakantiedagen</t>
  </si>
  <si>
    <t>Erkende feestdagen</t>
  </si>
  <si>
    <t>Buitengewoon verlof</t>
  </si>
  <si>
    <t>Vakantieuitkering</t>
  </si>
  <si>
    <t>Wettelijke inhoudingen</t>
  </si>
  <si>
    <t>WW-premie</t>
  </si>
  <si>
    <t>WAO/WIA Basispremie</t>
  </si>
  <si>
    <t>Werkhervattingskas</t>
  </si>
  <si>
    <t>ZVW</t>
  </si>
  <si>
    <t>Ziekte</t>
  </si>
  <si>
    <t>ABP pensioen of vergelijkbaar</t>
  </si>
  <si>
    <t>Opleidingen</t>
  </si>
  <si>
    <t>Sociaal Fonds  &amp; Calamitetenverlof</t>
  </si>
  <si>
    <t>Leegloop</t>
  </si>
  <si>
    <t>Naam:</t>
  </si>
  <si>
    <t xml:space="preserve">Bijlage VIII Opgave omrekenfactor inhuur sociaal medisch personeel </t>
  </si>
  <si>
    <t>De omrekenfactor is exclusief BTW en inclusief bureaumarge.</t>
  </si>
  <si>
    <t xml:space="preserve">Doktersassistente </t>
  </si>
  <si>
    <t>Arts maatschappij&amp;gezondheid / profielartsen</t>
  </si>
  <si>
    <t>Basisarts</t>
  </si>
  <si>
    <t>Toezichthouder, inspecteur technische hygiënezorg, beleidsmedewerker milieu en gezondheid, medisch technisch medewerker</t>
  </si>
  <si>
    <t xml:space="preserve">Sociaal verpleegkundige </t>
  </si>
  <si>
    <t>Functieniveau*</t>
  </si>
  <si>
    <t>Fase C</t>
  </si>
  <si>
    <t xml:space="preserve">Uitzendtarieven worden uitgedrukt in de omrekenfactor. </t>
  </si>
  <si>
    <t>*Onder de genoemde functies vallen alle functies zoals opgenomen in hfds 1.5 van het beschrijvend document</t>
  </si>
  <si>
    <t xml:space="preserve">Transitievergoeding </t>
  </si>
  <si>
    <t xml:space="preserve">Omrekenfactor opbouw uitzenden gewerkte uren - aangepast met Wachtdagcompensatie </t>
  </si>
  <si>
    <t xml:space="preserve">Wachtdagcompensatie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</si>
</sst>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17"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Calibri"/>
      <family val="2"/>
      <scheme val="minor"/>
    </font>
    <font>
      <b/>
      <sz val="10"/>
      <color theme="9"/>
      <name val="Calibri"/>
      <family val="2"/>
      <scheme val="minor"/>
    </font>
    <font>
      <b/>
      <sz val="10"/>
      <color rgb="FFFF0000"/>
      <name val="Calibri"/>
      <family val="2"/>
      <scheme val="minor"/>
    </font>
    <font>
      <b/>
      <sz val="10"/>
      <color theme="1"/>
      <name val="Arial"/>
      <family val="2"/>
    </font>
    <font>
      <sz val="10"/>
      <color theme="1"/>
      <name val="Arial"/>
      <family val="2"/>
    </font>
    <font>
      <b/>
      <sz val="14"/>
      <color theme="1"/>
      <name val="Arial"/>
      <family val="2"/>
    </font>
    <font>
      <sz val="11"/>
      <color theme="1"/>
      <name val="Calibri"/>
      <family val="2"/>
      <scheme val="minor"/>
    </font>
    <font>
      <b/>
      <sz val="16"/>
      <name val="Arial"/>
      <family val="2"/>
    </font>
    <font>
      <sz val="9"/>
      <name val="Arial"/>
      <family val="2"/>
    </font>
    <font>
      <b/>
      <sz val="9"/>
      <name val="Arial"/>
      <family val="2"/>
    </font>
    <font>
      <b/>
      <sz val="11"/>
      <name val="Arial"/>
      <family val="2"/>
    </font>
    <font>
      <sz val="10"/>
      <color theme="1"/>
      <name val="Verdana"/>
      <family val="2"/>
    </font>
    <font>
      <sz val="10"/>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theme="0"/>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79">
    <xf numFmtId="0" fontId="0" fillId="0" borderId="0" xfId="0"/>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xf>
    <xf numFmtId="10" fontId="3" fillId="0" borderId="1"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0" fillId="0" borderId="0" xfId="0" applyFill="1" applyAlignment="1" applyProtection="1">
      <alignment horizontal="center" vertical="center"/>
    </xf>
    <xf numFmtId="2" fontId="0" fillId="0" borderId="0" xfId="0" applyNumberFormat="1" applyAlignment="1" applyProtection="1">
      <alignment horizontal="center" vertical="center"/>
    </xf>
    <xf numFmtId="2" fontId="3" fillId="3" borderId="1"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 fillId="0" borderId="0" xfId="0" applyFont="1" applyBorder="1" applyAlignment="1" applyProtection="1">
      <alignment horizontal="center" vertical="center"/>
    </xf>
    <xf numFmtId="0" fontId="0" fillId="0" borderId="7" xfId="0" applyBorder="1" applyAlignment="1" applyProtection="1">
      <alignment horizontal="center" vertical="center"/>
    </xf>
    <xf numFmtId="9" fontId="0" fillId="0" borderId="0" xfId="0" applyNumberFormat="1" applyAlignment="1" applyProtection="1">
      <alignment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2" fontId="0" fillId="0" borderId="0" xfId="0" applyNumberFormat="1" applyBorder="1" applyAlignment="1" applyProtection="1">
      <alignment horizontal="center" vertical="center"/>
    </xf>
    <xf numFmtId="0" fontId="1" fillId="0" borderId="1" xfId="0" applyFont="1" applyBorder="1" applyAlignment="1" applyProtection="1">
      <alignment vertical="center"/>
    </xf>
    <xf numFmtId="2" fontId="1" fillId="0" borderId="1" xfId="0" applyNumberFormat="1" applyFont="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4" fillId="0" borderId="0" xfId="0" applyFont="1" applyAlignment="1" applyProtection="1">
      <alignment vertical="center"/>
    </xf>
    <xf numFmtId="0" fontId="0" fillId="7" borderId="0" xfId="0" applyFill="1" applyAlignment="1" applyProtection="1">
      <alignment horizontal="center" vertical="center"/>
    </xf>
    <xf numFmtId="2" fontId="1" fillId="7" borderId="6" xfId="0" applyNumberFormat="1" applyFont="1" applyFill="1" applyBorder="1" applyAlignment="1" applyProtection="1">
      <alignment horizontal="center" vertical="center"/>
    </xf>
    <xf numFmtId="0" fontId="2" fillId="0" borderId="0" xfId="0" applyFont="1" applyBorder="1" applyAlignment="1" applyProtection="1">
      <alignment vertical="center"/>
    </xf>
    <xf numFmtId="10"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9" fillId="0" borderId="0" xfId="0" applyFont="1" applyBorder="1" applyAlignment="1" applyProtection="1">
      <alignment vertical="center"/>
    </xf>
    <xf numFmtId="0" fontId="8" fillId="5" borderId="0" xfId="0" applyFont="1" applyFill="1" applyBorder="1" applyAlignment="1" applyProtection="1">
      <alignment vertical="center"/>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1" fillId="9" borderId="0" xfId="0" applyFont="1" applyFill="1" applyBorder="1" applyAlignment="1">
      <alignment horizontal="left" vertical="center"/>
    </xf>
    <xf numFmtId="0" fontId="12" fillId="9" borderId="0" xfId="0" applyFont="1" applyFill="1" applyBorder="1"/>
    <xf numFmtId="0" fontId="12" fillId="0" borderId="1" xfId="0" applyFont="1" applyFill="1" applyBorder="1" applyAlignment="1">
      <alignment vertical="center" wrapText="1"/>
    </xf>
    <xf numFmtId="0" fontId="13" fillId="0" borderId="1" xfId="0" applyFont="1" applyFill="1" applyBorder="1" applyAlignment="1">
      <alignment wrapText="1"/>
    </xf>
    <xf numFmtId="0" fontId="13" fillId="0" borderId="1" xfId="0" applyFont="1" applyFill="1" applyBorder="1" applyAlignment="1">
      <alignment horizontal="center" wrapText="1"/>
    </xf>
    <xf numFmtId="0" fontId="13" fillId="0" borderId="1" xfId="0" applyFont="1" applyFill="1" applyBorder="1" applyAlignment="1">
      <alignment shrinkToFit="1"/>
    </xf>
    <xf numFmtId="0" fontId="12" fillId="0" borderId="1" xfId="0" applyFont="1" applyFill="1" applyBorder="1"/>
    <xf numFmtId="0" fontId="14" fillId="0" borderId="1" xfId="0" applyFont="1" applyFill="1" applyBorder="1" applyAlignment="1">
      <alignment horizontal="center" shrinkToFit="1"/>
    </xf>
    <xf numFmtId="10" fontId="1" fillId="10" borderId="1" xfId="0" applyNumberFormat="1" applyFont="1" applyFill="1" applyBorder="1" applyAlignment="1" applyProtection="1">
      <alignment horizontal="center" vertical="center"/>
    </xf>
    <xf numFmtId="0" fontId="8" fillId="8" borderId="4" xfId="0" applyFont="1" applyFill="1" applyBorder="1" applyAlignment="1" applyProtection="1">
      <alignment vertical="center" wrapText="1" shrinkToFit="1"/>
    </xf>
    <xf numFmtId="0" fontId="15" fillId="0" borderId="1" xfId="0" applyFont="1" applyBorder="1" applyAlignment="1">
      <alignment wrapText="1"/>
    </xf>
    <xf numFmtId="0" fontId="0" fillId="0" borderId="4" xfId="0" applyBorder="1" applyAlignment="1" applyProtection="1">
      <alignment horizontal="center" vertical="center"/>
    </xf>
    <xf numFmtId="0" fontId="16" fillId="0" borderId="1" xfId="0" applyFont="1" applyBorder="1" applyAlignment="1" applyProtection="1"/>
    <xf numFmtId="0" fontId="16" fillId="0" borderId="0" xfId="0" applyFont="1" applyBorder="1" applyAlignment="1" applyProtection="1"/>
    <xf numFmtId="0" fontId="16" fillId="0" borderId="1" xfId="0" applyFont="1" applyBorder="1" applyAlignment="1" applyProtection="1">
      <alignment wrapText="1"/>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1" fillId="0" borderId="1" xfId="0" applyFont="1" applyBorder="1" applyAlignment="1">
      <alignment horizontal="center"/>
    </xf>
    <xf numFmtId="0" fontId="12" fillId="0" borderId="8" xfId="0" applyFont="1" applyFill="1" applyBorder="1" applyAlignment="1" applyProtection="1">
      <protection locked="0"/>
    </xf>
    <xf numFmtId="0" fontId="12" fillId="0" borderId="9" xfId="0" applyFont="1" applyFill="1" applyBorder="1" applyAlignment="1" applyProtection="1">
      <protection locked="0"/>
    </xf>
    <xf numFmtId="0" fontId="12" fillId="0" borderId="10" xfId="0" applyFont="1" applyFill="1" applyBorder="1" applyAlignment="1" applyProtection="1">
      <protection locked="0"/>
    </xf>
    <xf numFmtId="0" fontId="1" fillId="7" borderId="0" xfId="0" applyFont="1" applyFill="1" applyAlignment="1" applyProtection="1">
      <alignment horizontal="left" vertical="center"/>
    </xf>
    <xf numFmtId="0" fontId="0" fillId="0" borderId="1" xfId="0"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7" fillId="8" borderId="5" xfId="0" applyFont="1" applyFill="1" applyBorder="1" applyAlignment="1" applyProtection="1">
      <alignment vertical="center" wrapText="1" shrinkToFit="1"/>
    </xf>
    <xf numFmtId="0" fontId="7" fillId="8" borderId="4" xfId="0" applyFont="1" applyFill="1" applyBorder="1" applyAlignment="1" applyProtection="1">
      <alignment vertical="center" wrapText="1" shrinkToFit="1"/>
    </xf>
    <xf numFmtId="0" fontId="7" fillId="8" borderId="3" xfId="0" applyFont="1" applyFill="1" applyBorder="1" applyAlignment="1" applyProtection="1">
      <alignment vertical="center" wrapText="1" shrinkToFit="1"/>
    </xf>
    <xf numFmtId="0" fontId="8" fillId="8" borderId="5" xfId="0" applyFont="1" applyFill="1" applyBorder="1" applyAlignment="1" applyProtection="1">
      <alignment vertical="center" wrapText="1" shrinkToFit="1"/>
    </xf>
    <xf numFmtId="0" fontId="8" fillId="8" borderId="4" xfId="0" applyFont="1" applyFill="1" applyBorder="1" applyAlignment="1" applyProtection="1">
      <alignment vertical="center" wrapText="1" shrinkToFit="1"/>
    </xf>
    <xf numFmtId="0" fontId="8" fillId="8" borderId="3" xfId="0" applyFont="1" applyFill="1" applyBorder="1" applyAlignment="1" applyProtection="1">
      <alignment vertical="center" wrapText="1" shrinkToFit="1"/>
    </xf>
    <xf numFmtId="0" fontId="13" fillId="6" borderId="2" xfId="0" applyFont="1" applyFill="1" applyBorder="1" applyAlignment="1"/>
    <xf numFmtId="0" fontId="0" fillId="6" borderId="4" xfId="0" applyFill="1" applyBorder="1" applyAlignment="1"/>
    <xf numFmtId="0" fontId="0" fillId="0" borderId="3" xfId="0" applyBorder="1" applyAlignment="1"/>
    <xf numFmtId="0" fontId="13" fillId="0" borderId="2" xfId="0" applyFont="1" applyFill="1" applyBorder="1" applyAlignment="1">
      <alignment horizontal="center"/>
    </xf>
    <xf numFmtId="0" fontId="13" fillId="0" borderId="4" xfId="0" applyFont="1" applyFill="1" applyBorder="1" applyAlignment="1">
      <alignment horizontal="center"/>
    </xf>
    <xf numFmtId="10" fontId="12" fillId="3" borderId="1" xfId="1" applyNumberFormat="1" applyFont="1" applyFill="1" applyBorder="1" applyAlignment="1" applyProtection="1">
      <alignment horizontal="center"/>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tabSelected="1" topLeftCell="A16" zoomScale="90" zoomScaleNormal="90" workbookViewId="0">
      <selection activeCell="C24" sqref="C24"/>
    </sheetView>
  </sheetViews>
  <sheetFormatPr defaultColWidth="9.1796875" defaultRowHeight="18.75" customHeight="1" x14ac:dyDescent="0.35"/>
  <cols>
    <col min="1" max="1" width="48.7265625" style="4" customWidth="1"/>
    <col min="2" max="5" width="14.453125" style="5" customWidth="1"/>
    <col min="6" max="6" width="16.26953125" style="5" customWidth="1"/>
    <col min="7" max="7" width="5.54296875" style="5" customWidth="1"/>
    <col min="8" max="8" width="0" style="4" hidden="1" customWidth="1"/>
    <col min="9" max="16384" width="9.1796875" style="4"/>
  </cols>
  <sheetData>
    <row r="1" spans="1:9" ht="18.75" customHeight="1" x14ac:dyDescent="0.35">
      <c r="A1" s="33" t="s">
        <v>42</v>
      </c>
      <c r="B1" s="16"/>
      <c r="C1" s="16"/>
      <c r="D1" s="19"/>
      <c r="E1" s="19"/>
      <c r="F1" s="19"/>
      <c r="G1" s="17"/>
    </row>
    <row r="2" spans="1:9" ht="18.75" customHeight="1" x14ac:dyDescent="0.35">
      <c r="A2" s="30"/>
      <c r="B2" s="16"/>
      <c r="C2" s="16"/>
      <c r="D2" s="19"/>
      <c r="E2" s="19"/>
      <c r="F2" s="19"/>
      <c r="G2" s="17"/>
    </row>
    <row r="3" spans="1:9" ht="18.75" customHeight="1" x14ac:dyDescent="0.35">
      <c r="A3" s="67" t="s">
        <v>1</v>
      </c>
      <c r="B3" s="68"/>
      <c r="C3" s="68"/>
      <c r="D3" s="68"/>
      <c r="E3" s="68"/>
      <c r="F3" s="68"/>
      <c r="G3" s="69"/>
    </row>
    <row r="4" spans="1:9" ht="18.75" customHeight="1" x14ac:dyDescent="0.35">
      <c r="A4" s="34" t="s">
        <v>43</v>
      </c>
      <c r="B4" s="35"/>
      <c r="C4" s="36"/>
      <c r="D4" s="36"/>
      <c r="E4" s="47"/>
      <c r="F4" s="36"/>
      <c r="G4" s="37"/>
    </row>
    <row r="5" spans="1:9" ht="18.75" customHeight="1" x14ac:dyDescent="0.35">
      <c r="A5" s="70" t="s">
        <v>51</v>
      </c>
      <c r="B5" s="71"/>
      <c r="C5" s="71"/>
      <c r="D5" s="71"/>
      <c r="E5" s="71"/>
      <c r="F5" s="71"/>
      <c r="G5" s="72"/>
    </row>
    <row r="6" spans="1:9" ht="39" customHeight="1" x14ac:dyDescent="0.35">
      <c r="A6" s="70" t="s">
        <v>2</v>
      </c>
      <c r="B6" s="71"/>
      <c r="C6" s="71"/>
      <c r="D6" s="71"/>
      <c r="E6" s="71"/>
      <c r="F6" s="71"/>
      <c r="G6" s="72"/>
    </row>
    <row r="7" spans="1:9" ht="18.75" customHeight="1" x14ac:dyDescent="0.35">
      <c r="A7" s="70" t="s">
        <v>3</v>
      </c>
      <c r="B7" s="71"/>
      <c r="C7" s="71"/>
      <c r="D7" s="71"/>
      <c r="E7" s="71"/>
      <c r="F7" s="71"/>
      <c r="G7" s="72"/>
    </row>
    <row r="10" spans="1:9" ht="18.75" customHeight="1" x14ac:dyDescent="0.35">
      <c r="C10" s="7"/>
      <c r="D10" s="14" t="s">
        <v>6</v>
      </c>
      <c r="E10" s="49"/>
      <c r="F10" s="15"/>
      <c r="G10" s="8"/>
      <c r="I10" s="18"/>
    </row>
    <row r="11" spans="1:9" ht="33" customHeight="1" x14ac:dyDescent="0.35">
      <c r="A11" s="1" t="s">
        <v>49</v>
      </c>
      <c r="B11" s="2" t="s">
        <v>0</v>
      </c>
      <c r="C11" s="9" t="s">
        <v>4</v>
      </c>
      <c r="D11" s="9" t="s">
        <v>5</v>
      </c>
      <c r="E11" s="9" t="s">
        <v>50</v>
      </c>
      <c r="F11" s="2" t="s">
        <v>8</v>
      </c>
      <c r="G11" s="10"/>
    </row>
    <row r="12" spans="1:9" ht="21" customHeight="1" x14ac:dyDescent="0.3">
      <c r="A12" s="50" t="s">
        <v>46</v>
      </c>
      <c r="B12" s="3">
        <v>0.35</v>
      </c>
      <c r="C12" s="13">
        <v>1.5</v>
      </c>
      <c r="D12" s="13"/>
      <c r="E12" s="13"/>
      <c r="F12" s="32">
        <f>SUM(C12:E12)*B12/3</f>
        <v>0.17499999999999996</v>
      </c>
      <c r="G12" s="8"/>
      <c r="H12" s="6" t="e">
        <f>SUM(#REF!)*B12</f>
        <v>#REF!</v>
      </c>
    </row>
    <row r="13" spans="1:9" ht="25" customHeight="1" x14ac:dyDescent="0.3">
      <c r="A13" s="51" t="s">
        <v>45</v>
      </c>
      <c r="B13" s="3">
        <v>0.2</v>
      </c>
      <c r="C13" s="13">
        <v>1.4</v>
      </c>
      <c r="D13" s="13"/>
      <c r="E13" s="13"/>
      <c r="F13" s="32">
        <f t="shared" ref="F13:F16" si="0">SUM(C13:E13)*B13/3</f>
        <v>9.3333333333333324E-2</v>
      </c>
      <c r="G13" s="8"/>
      <c r="H13" s="6"/>
    </row>
    <row r="14" spans="1:9" ht="27" customHeight="1" x14ac:dyDescent="0.3">
      <c r="A14" s="48" t="s">
        <v>48</v>
      </c>
      <c r="B14" s="3">
        <v>0.3</v>
      </c>
      <c r="C14" s="13">
        <v>1.8</v>
      </c>
      <c r="D14" s="13"/>
      <c r="E14" s="13"/>
      <c r="F14" s="32">
        <f t="shared" si="0"/>
        <v>0.18000000000000002</v>
      </c>
      <c r="G14" s="8"/>
      <c r="H14" s="6" t="e">
        <f>SUM(#REF!)*B14</f>
        <v>#REF!</v>
      </c>
    </row>
    <row r="15" spans="1:9" ht="21" customHeight="1" x14ac:dyDescent="0.3">
      <c r="A15" s="50" t="s">
        <v>44</v>
      </c>
      <c r="B15" s="3">
        <v>0.1</v>
      </c>
      <c r="C15" s="13">
        <v>1.2</v>
      </c>
      <c r="D15" s="13"/>
      <c r="E15" s="13"/>
      <c r="F15" s="32">
        <f t="shared" si="0"/>
        <v>0.04</v>
      </c>
      <c r="G15" s="8"/>
      <c r="H15" s="6" t="e">
        <f>SUM(#REF!)*B15</f>
        <v>#REF!</v>
      </c>
    </row>
    <row r="16" spans="1:9" ht="42.5" customHeight="1" x14ac:dyDescent="0.3">
      <c r="A16" s="52" t="s">
        <v>47</v>
      </c>
      <c r="B16" s="3">
        <v>0.05</v>
      </c>
      <c r="C16" s="13">
        <v>2</v>
      </c>
      <c r="D16" s="13"/>
      <c r="E16" s="13"/>
      <c r="F16" s="32">
        <f t="shared" si="0"/>
        <v>3.3333333333333333E-2</v>
      </c>
      <c r="G16" s="8"/>
      <c r="H16" s="6" t="e">
        <f>SUM(#REF!)*B16</f>
        <v>#REF!</v>
      </c>
    </row>
    <row r="17" spans="1:7" ht="18.75" customHeight="1" x14ac:dyDescent="0.35">
      <c r="G17" s="11"/>
    </row>
    <row r="18" spans="1:7" ht="18.75" customHeight="1" x14ac:dyDescent="0.35">
      <c r="A18" s="22" t="s">
        <v>8</v>
      </c>
      <c r="B18" s="46">
        <f>SUM(B12:B16)</f>
        <v>1</v>
      </c>
      <c r="C18" s="20"/>
      <c r="D18" s="21"/>
      <c r="E18" s="21"/>
      <c r="F18" s="24">
        <f>SUM(F12:F16)</f>
        <v>0.52166666666666672</v>
      </c>
      <c r="G18" s="12"/>
    </row>
    <row r="20" spans="1:7" ht="18.75" customHeight="1" x14ac:dyDescent="0.35">
      <c r="A20" s="4" t="s">
        <v>52</v>
      </c>
    </row>
    <row r="23" spans="1:7" ht="18.75" customHeight="1" x14ac:dyDescent="0.35">
      <c r="A23" s="62" t="s">
        <v>9</v>
      </c>
      <c r="B23" s="63"/>
      <c r="C23" s="25" t="s">
        <v>11</v>
      </c>
      <c r="F23" s="26" t="s">
        <v>13</v>
      </c>
    </row>
    <row r="24" spans="1:7" ht="28.5" customHeight="1" x14ac:dyDescent="0.35">
      <c r="A24" s="61" t="s">
        <v>7</v>
      </c>
      <c r="B24" s="61"/>
      <c r="C24" s="32">
        <v>1050</v>
      </c>
      <c r="F24" s="23">
        <f>SUM(0.5/1040)*(C24-1040)</f>
        <v>4.807692307692308E-3</v>
      </c>
    </row>
    <row r="25" spans="1:7" ht="93" customHeight="1" x14ac:dyDescent="0.35">
      <c r="A25" s="64" t="s">
        <v>12</v>
      </c>
      <c r="B25" s="65"/>
      <c r="C25" s="66"/>
    </row>
    <row r="26" spans="1:7" ht="28.5" customHeight="1" x14ac:dyDescent="0.35">
      <c r="A26" s="61" t="s">
        <v>10</v>
      </c>
      <c r="B26" s="61"/>
      <c r="C26" s="31">
        <v>0</v>
      </c>
      <c r="F26" s="23">
        <f>SUM(F18*C26)</f>
        <v>0</v>
      </c>
    </row>
    <row r="27" spans="1:7" ht="60" customHeight="1" x14ac:dyDescent="0.35">
      <c r="A27" s="64" t="s">
        <v>14</v>
      </c>
      <c r="B27" s="65"/>
      <c r="C27" s="66"/>
    </row>
    <row r="28" spans="1:7" ht="18.75" customHeight="1" thickBot="1" x14ac:dyDescent="0.4"/>
    <row r="29" spans="1:7" ht="18.75" customHeight="1" thickBot="1" x14ac:dyDescent="0.4">
      <c r="A29" s="60" t="s">
        <v>15</v>
      </c>
      <c r="B29" s="60"/>
      <c r="C29" s="60"/>
      <c r="D29" s="28"/>
      <c r="E29" s="28"/>
      <c r="F29" s="29">
        <f>SUM(F18+F24)-F26</f>
        <v>0.52647435897435901</v>
      </c>
    </row>
    <row r="30" spans="1:7" ht="18.75" customHeight="1" x14ac:dyDescent="0.35">
      <c r="A30" s="27" t="s">
        <v>16</v>
      </c>
    </row>
    <row r="33" spans="1:1" ht="18.75" customHeight="1" thickBot="1" x14ac:dyDescent="0.4"/>
    <row r="34" spans="1:1" ht="18.75" customHeight="1" x14ac:dyDescent="0.35">
      <c r="A34" s="53" t="s">
        <v>17</v>
      </c>
    </row>
    <row r="35" spans="1:1" ht="18.75" customHeight="1" x14ac:dyDescent="0.35">
      <c r="A35" s="54" t="s">
        <v>18</v>
      </c>
    </row>
    <row r="36" spans="1:1" ht="18.75" customHeight="1" x14ac:dyDescent="0.35">
      <c r="A36" s="54" t="s">
        <v>19</v>
      </c>
    </row>
    <row r="37" spans="1:1" ht="60" customHeight="1" x14ac:dyDescent="0.35">
      <c r="A37" s="54" t="s">
        <v>20</v>
      </c>
    </row>
    <row r="38" spans="1:1" ht="18.75" customHeight="1" thickBot="1" x14ac:dyDescent="0.4">
      <c r="A38" s="55" t="s">
        <v>21</v>
      </c>
    </row>
  </sheetData>
  <sheetProtection algorithmName="SHA-512" hashValue="LaDOue3+tjalQ9PZZummOYBIWO19rUWxTVfHonseqjbSImjUnlxih2ONijqU8yBYlKQAYlBmkBP3qEgoR9A6Kw==" saltValue="bwWs61tnf2OcnKBVp5sFFw==" spinCount="100000" sheet="1" selectLockedCells="1"/>
  <mergeCells count="10">
    <mergeCell ref="A3:G3"/>
    <mergeCell ref="A5:G5"/>
    <mergeCell ref="A6:G6"/>
    <mergeCell ref="A7:G7"/>
    <mergeCell ref="A27:C27"/>
    <mergeCell ref="A29:C29"/>
    <mergeCell ref="A24:B24"/>
    <mergeCell ref="A26:B26"/>
    <mergeCell ref="A23:B23"/>
    <mergeCell ref="A25:C25"/>
  </mergeCell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25" sqref="A25"/>
    </sheetView>
  </sheetViews>
  <sheetFormatPr defaultRowHeight="14.5" x14ac:dyDescent="0.35"/>
  <cols>
    <col min="1" max="1" width="44.7265625" customWidth="1"/>
    <col min="2" max="2" width="18.54296875" customWidth="1"/>
    <col min="3" max="3" width="18.26953125" customWidth="1"/>
    <col min="4" max="4" width="18.54296875" customWidth="1"/>
  </cols>
  <sheetData>
    <row r="1" spans="1:4" ht="20" x14ac:dyDescent="0.35">
      <c r="A1" s="38" t="s">
        <v>54</v>
      </c>
      <c r="B1" s="39"/>
      <c r="C1" s="39"/>
    </row>
    <row r="2" spans="1:4" ht="20" x14ac:dyDescent="0.35">
      <c r="A2" s="38"/>
      <c r="B2" s="39"/>
      <c r="C2" s="39"/>
    </row>
    <row r="3" spans="1:4" ht="20" x14ac:dyDescent="0.35">
      <c r="A3" s="38"/>
      <c r="B3" s="39"/>
      <c r="C3" s="39"/>
    </row>
    <row r="4" spans="1:4" x14ac:dyDescent="0.35">
      <c r="A4" s="40"/>
      <c r="B4" s="76" t="s">
        <v>22</v>
      </c>
      <c r="C4" s="77"/>
      <c r="D4" s="75"/>
    </row>
    <row r="5" spans="1:4" ht="24" x14ac:dyDescent="0.35">
      <c r="A5" s="41"/>
      <c r="B5" s="42" t="s">
        <v>23</v>
      </c>
      <c r="C5" s="42" t="s">
        <v>24</v>
      </c>
      <c r="D5" s="56" t="s">
        <v>50</v>
      </c>
    </row>
    <row r="6" spans="1:4" x14ac:dyDescent="0.35">
      <c r="A6" s="43"/>
      <c r="B6" s="45" t="s">
        <v>25</v>
      </c>
      <c r="C6" s="45" t="s">
        <v>25</v>
      </c>
      <c r="D6" s="45" t="s">
        <v>25</v>
      </c>
    </row>
    <row r="7" spans="1:4" x14ac:dyDescent="0.35">
      <c r="A7" s="73" t="s">
        <v>26</v>
      </c>
      <c r="B7" s="74"/>
      <c r="C7" s="74"/>
      <c r="D7" s="75"/>
    </row>
    <row r="8" spans="1:4" x14ac:dyDescent="0.35">
      <c r="A8" s="44" t="s">
        <v>55</v>
      </c>
      <c r="B8" s="78">
        <v>0</v>
      </c>
      <c r="C8" s="78">
        <v>0</v>
      </c>
      <c r="D8" s="78">
        <v>0</v>
      </c>
    </row>
    <row r="9" spans="1:4" x14ac:dyDescent="0.35">
      <c r="A9" s="44" t="s">
        <v>27</v>
      </c>
      <c r="B9" s="78">
        <v>0</v>
      </c>
      <c r="C9" s="78">
        <v>0</v>
      </c>
      <c r="D9" s="78">
        <v>0</v>
      </c>
    </row>
    <row r="10" spans="1:4" x14ac:dyDescent="0.35">
      <c r="A10" s="44" t="s">
        <v>28</v>
      </c>
      <c r="B10" s="78">
        <v>0</v>
      </c>
      <c r="C10" s="78">
        <v>0</v>
      </c>
      <c r="D10" s="78">
        <v>0</v>
      </c>
    </row>
    <row r="11" spans="1:4" x14ac:dyDescent="0.35">
      <c r="A11" s="44" t="s">
        <v>29</v>
      </c>
      <c r="B11" s="78">
        <v>0</v>
      </c>
      <c r="C11" s="78">
        <v>0</v>
      </c>
      <c r="D11" s="78">
        <v>0</v>
      </c>
    </row>
    <row r="12" spans="1:4" x14ac:dyDescent="0.35">
      <c r="A12" s="44" t="s">
        <v>30</v>
      </c>
      <c r="B12" s="78">
        <v>0</v>
      </c>
      <c r="C12" s="78">
        <v>0</v>
      </c>
      <c r="D12" s="78">
        <v>0</v>
      </c>
    </row>
    <row r="13" spans="1:4" x14ac:dyDescent="0.35">
      <c r="A13" s="73" t="s">
        <v>31</v>
      </c>
      <c r="B13" s="74"/>
      <c r="C13" s="74"/>
      <c r="D13" s="75"/>
    </row>
    <row r="14" spans="1:4" x14ac:dyDescent="0.35">
      <c r="A14" s="44" t="s">
        <v>32</v>
      </c>
      <c r="B14" s="78">
        <v>0</v>
      </c>
      <c r="C14" s="78">
        <v>0</v>
      </c>
      <c r="D14" s="78">
        <v>0</v>
      </c>
    </row>
    <row r="15" spans="1:4" x14ac:dyDescent="0.35">
      <c r="A15" s="44" t="s">
        <v>33</v>
      </c>
      <c r="B15" s="78">
        <v>0</v>
      </c>
      <c r="C15" s="78">
        <v>0</v>
      </c>
      <c r="D15" s="78">
        <v>0</v>
      </c>
    </row>
    <row r="16" spans="1:4" x14ac:dyDescent="0.35">
      <c r="A16" s="44" t="s">
        <v>34</v>
      </c>
      <c r="B16" s="78">
        <v>0</v>
      </c>
      <c r="C16" s="78">
        <v>0</v>
      </c>
      <c r="D16" s="78">
        <v>0</v>
      </c>
    </row>
    <row r="17" spans="1:4" x14ac:dyDescent="0.35">
      <c r="A17" s="44" t="s">
        <v>35</v>
      </c>
      <c r="B17" s="78">
        <v>0</v>
      </c>
      <c r="C17" s="78">
        <v>0</v>
      </c>
      <c r="D17" s="78">
        <v>0</v>
      </c>
    </row>
    <row r="18" spans="1:4" x14ac:dyDescent="0.35">
      <c r="A18" s="44" t="s">
        <v>36</v>
      </c>
      <c r="B18" s="78">
        <v>0</v>
      </c>
      <c r="C18" s="78">
        <v>0</v>
      </c>
      <c r="D18" s="78">
        <v>0</v>
      </c>
    </row>
    <row r="19" spans="1:4" x14ac:dyDescent="0.35">
      <c r="A19" s="44" t="s">
        <v>37</v>
      </c>
      <c r="B19" s="78">
        <v>0</v>
      </c>
      <c r="C19" s="78">
        <v>0</v>
      </c>
      <c r="D19" s="78">
        <v>0</v>
      </c>
    </row>
    <row r="20" spans="1:4" x14ac:dyDescent="0.35">
      <c r="A20" s="44" t="s">
        <v>38</v>
      </c>
      <c r="B20" s="78">
        <v>0</v>
      </c>
      <c r="C20" s="78">
        <v>0</v>
      </c>
      <c r="D20" s="78">
        <v>0</v>
      </c>
    </row>
    <row r="21" spans="1:4" x14ac:dyDescent="0.35">
      <c r="A21" s="44" t="s">
        <v>39</v>
      </c>
      <c r="B21" s="78">
        <v>0</v>
      </c>
      <c r="C21" s="78">
        <v>0</v>
      </c>
      <c r="D21" s="78">
        <v>0</v>
      </c>
    </row>
    <row r="22" spans="1:4" x14ac:dyDescent="0.35">
      <c r="A22" s="44" t="s">
        <v>40</v>
      </c>
      <c r="B22" s="78">
        <v>0</v>
      </c>
      <c r="C22" s="78">
        <v>0</v>
      </c>
      <c r="D22" s="78">
        <v>0</v>
      </c>
    </row>
    <row r="23" spans="1:4" x14ac:dyDescent="0.35">
      <c r="A23" s="44" t="s">
        <v>53</v>
      </c>
      <c r="B23" s="78">
        <v>0</v>
      </c>
      <c r="C23" s="78">
        <v>0</v>
      </c>
      <c r="D23" s="78">
        <v>0</v>
      </c>
    </row>
    <row r="24" spans="1:4" ht="15" thickBot="1" x14ac:dyDescent="0.4"/>
    <row r="25" spans="1:4" x14ac:dyDescent="0.35">
      <c r="A25" s="57" t="s">
        <v>41</v>
      </c>
    </row>
    <row r="26" spans="1:4" x14ac:dyDescent="0.35">
      <c r="A26" s="58" t="s">
        <v>18</v>
      </c>
    </row>
    <row r="27" spans="1:4" x14ac:dyDescent="0.35">
      <c r="A27" s="58" t="s">
        <v>19</v>
      </c>
    </row>
    <row r="28" spans="1:4" x14ac:dyDescent="0.35">
      <c r="A28" s="58" t="s">
        <v>20</v>
      </c>
    </row>
    <row r="29" spans="1:4" ht="15" thickBot="1" x14ac:dyDescent="0.4">
      <c r="A29" s="59" t="s">
        <v>21</v>
      </c>
    </row>
  </sheetData>
  <sheetProtection algorithmName="SHA-512" hashValue="U4/0LAPtRgNUmdf3jtP2Aic7pac1aaV3JbkZJerKw5DeXXcjq3/y7jNrRSvkBJUoR4UDtg8/0juPbfnnFfj+XA==" saltValue="yXmgNWXtuIDkSpgzl2o7ZA==" spinCount="100000" sheet="1" objects="1" scenarios="1"/>
  <mergeCells count="3">
    <mergeCell ref="A13:D13"/>
    <mergeCell ref="A7:D7"/>
    <mergeCell ref="B4: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Uitzenden </vt:lpstr>
      <vt:lpstr>Omrekenopbouw Uitzenden</vt:lpstr>
    </vt:vector>
  </TitlesOfParts>
  <Company>Veiligheids- en Gezondheidsregio Gelderland-Midden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Remco Aarts</dc:creator>
  <cp:lastModifiedBy>Doreen Hazeleger</cp:lastModifiedBy>
  <cp:lastPrinted>2015-12-01T08:49:17Z</cp:lastPrinted>
  <dcterms:created xsi:type="dcterms:W3CDTF">2015-10-19T07:03:36Z</dcterms:created>
  <dcterms:modified xsi:type="dcterms:W3CDTF">2021-04-13T11:22:36Z</dcterms:modified>
</cp:coreProperties>
</file>