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3195" yWindow="735" windowWidth="21840" windowHeight="12780"/>
  </bookViews>
  <sheets>
    <sheet name="Totalen en eenheidstarieven" sheetId="1" r:id="rId1"/>
    <sheet name="2021" sheetId="2" r:id="rId2"/>
    <sheet name="2022" sheetId="4" r:id="rId3"/>
    <sheet name="2023" sheetId="5" r:id="rId4"/>
    <sheet name="2024" sheetId="6" r:id="rId5"/>
    <sheet name="2025" sheetId="7" r:id="rId6"/>
    <sheet name="2026" sheetId="9" r:id="rId7"/>
    <sheet name="2027" sheetId="8" r:id="rId8"/>
    <sheet name="2028" sheetId="10" r:id="rId9"/>
  </sheet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2" i="1" l="1"/>
  <c r="B30" i="1"/>
  <c r="A11" i="10"/>
  <c r="A10" i="10"/>
  <c r="A9" i="10"/>
  <c r="A8" i="10"/>
  <c r="A7" i="10"/>
  <c r="A6" i="10"/>
  <c r="A5" i="10"/>
  <c r="A4" i="10"/>
  <c r="A11" i="8"/>
  <c r="A10" i="8"/>
  <c r="A9" i="8"/>
  <c r="A8" i="8"/>
  <c r="A7" i="8"/>
  <c r="A6" i="8"/>
  <c r="A5" i="8"/>
  <c r="A4" i="8"/>
  <c r="A11" i="9"/>
  <c r="A10" i="9"/>
  <c r="A9" i="9"/>
  <c r="A8" i="9"/>
  <c r="A7" i="9"/>
  <c r="A6" i="9"/>
  <c r="A5" i="9"/>
  <c r="A4" i="9"/>
  <c r="A11" i="7"/>
  <c r="A10" i="7"/>
  <c r="A9" i="7"/>
  <c r="A8" i="7"/>
  <c r="A7" i="7"/>
  <c r="A6" i="7"/>
  <c r="A5" i="7"/>
  <c r="A4" i="7"/>
  <c r="A11" i="6"/>
  <c r="A10" i="6"/>
  <c r="A9" i="6"/>
  <c r="A8" i="6"/>
  <c r="A7" i="6"/>
  <c r="A6" i="6"/>
  <c r="A5" i="6"/>
  <c r="A4" i="6"/>
  <c r="A11" i="5"/>
  <c r="A10" i="5"/>
  <c r="A9" i="5"/>
  <c r="A8" i="5"/>
  <c r="A7" i="5"/>
  <c r="A6" i="5"/>
  <c r="A5" i="5"/>
  <c r="A4" i="5"/>
  <c r="A11" i="4"/>
  <c r="A10" i="4"/>
  <c r="A9" i="4"/>
  <c r="A8" i="4"/>
  <c r="A7" i="4"/>
  <c r="A6" i="4"/>
  <c r="A5" i="4"/>
  <c r="A4" i="4"/>
  <c r="A8" i="2"/>
  <c r="A9" i="2"/>
  <c r="A10" i="2"/>
  <c r="A11" i="2"/>
  <c r="A7" i="2"/>
  <c r="A1" i="10"/>
  <c r="A1" i="8"/>
  <c r="A1" i="9"/>
  <c r="A1" i="7"/>
  <c r="A1" i="6"/>
  <c r="A1" i="5"/>
  <c r="A1" i="4"/>
  <c r="B11" i="10"/>
  <c r="D11" i="10" s="1"/>
  <c r="B10" i="10"/>
  <c r="D10" i="10" s="1"/>
  <c r="B9" i="10"/>
  <c r="D9" i="10" s="1"/>
  <c r="B8" i="10"/>
  <c r="D8" i="10" s="1"/>
  <c r="B7" i="10"/>
  <c r="D7" i="10" s="1"/>
  <c r="B6" i="10"/>
  <c r="D6" i="10" s="1"/>
  <c r="B5" i="10"/>
  <c r="D5" i="10" s="1"/>
  <c r="B4" i="10"/>
  <c r="D4" i="10" s="1"/>
  <c r="B11" i="9"/>
  <c r="D11" i="9" s="1"/>
  <c r="B10" i="9"/>
  <c r="D10" i="9" s="1"/>
  <c r="B9" i="9"/>
  <c r="D9" i="9" s="1"/>
  <c r="D8" i="9"/>
  <c r="B8" i="9"/>
  <c r="B7" i="9"/>
  <c r="D7" i="9" s="1"/>
  <c r="D6" i="9"/>
  <c r="B6" i="9"/>
  <c r="B5" i="9"/>
  <c r="D5" i="9" s="1"/>
  <c r="B4" i="9"/>
  <c r="D4" i="9" s="1"/>
  <c r="B11" i="8"/>
  <c r="D11" i="8" s="1"/>
  <c r="B10" i="8"/>
  <c r="D10" i="8" s="1"/>
  <c r="B9" i="8"/>
  <c r="D9" i="8" s="1"/>
  <c r="D8" i="8"/>
  <c r="B8" i="8"/>
  <c r="B7" i="8"/>
  <c r="D7" i="8" s="1"/>
  <c r="B6" i="8"/>
  <c r="D6" i="8" s="1"/>
  <c r="B5" i="8"/>
  <c r="D5" i="8" s="1"/>
  <c r="B4" i="8"/>
  <c r="D4" i="8" s="1"/>
  <c r="B11" i="7"/>
  <c r="D11" i="7" s="1"/>
  <c r="B10" i="7"/>
  <c r="D10" i="7" s="1"/>
  <c r="D9" i="7"/>
  <c r="B9" i="7"/>
  <c r="B8" i="7"/>
  <c r="D8" i="7" s="1"/>
  <c r="B7" i="7"/>
  <c r="D7" i="7" s="1"/>
  <c r="B6" i="7"/>
  <c r="D6" i="7" s="1"/>
  <c r="B5" i="7"/>
  <c r="D5" i="7" s="1"/>
  <c r="B4" i="7"/>
  <c r="D4" i="7" s="1"/>
  <c r="B11" i="6"/>
  <c r="D11" i="6" s="1"/>
  <c r="B10" i="6"/>
  <c r="D10" i="6" s="1"/>
  <c r="B9" i="6"/>
  <c r="D9" i="6" s="1"/>
  <c r="D8" i="6"/>
  <c r="B8" i="6"/>
  <c r="B7" i="6"/>
  <c r="D7" i="6" s="1"/>
  <c r="B6" i="6"/>
  <c r="D6" i="6" s="1"/>
  <c r="B5" i="6"/>
  <c r="D5" i="6" s="1"/>
  <c r="B4" i="6"/>
  <c r="D4" i="6" s="1"/>
  <c r="B11" i="5"/>
  <c r="D11" i="5" s="1"/>
  <c r="B10" i="5"/>
  <c r="D10" i="5" s="1"/>
  <c r="D9" i="5"/>
  <c r="B9" i="5"/>
  <c r="B8" i="5"/>
  <c r="D8" i="5" s="1"/>
  <c r="B7" i="5"/>
  <c r="D7" i="5" s="1"/>
  <c r="B6" i="5"/>
  <c r="D6" i="5" s="1"/>
  <c r="B5" i="5"/>
  <c r="D5" i="5" s="1"/>
  <c r="B4" i="5"/>
  <c r="D4" i="5" s="1"/>
  <c r="B11" i="4"/>
  <c r="D11" i="4" s="1"/>
  <c r="B10" i="4"/>
  <c r="D10" i="4" s="1"/>
  <c r="B9" i="4"/>
  <c r="D9" i="4" s="1"/>
  <c r="B8" i="4"/>
  <c r="D8" i="4" s="1"/>
  <c r="B7" i="4"/>
  <c r="D7" i="4" s="1"/>
  <c r="B6" i="4"/>
  <c r="D6" i="4" s="1"/>
  <c r="D5" i="4"/>
  <c r="B5" i="4"/>
  <c r="B4" i="4"/>
  <c r="D4" i="4" s="1"/>
  <c r="D13" i="5" l="1"/>
  <c r="B23" i="1" s="1"/>
  <c r="D13" i="10"/>
  <c r="B28" i="1" s="1"/>
  <c r="D13" i="9"/>
  <c r="B26" i="1" s="1"/>
  <c r="D13" i="8"/>
  <c r="B27" i="1" s="1"/>
  <c r="D13" i="7"/>
  <c r="B25" i="1" s="1"/>
  <c r="D13" i="6"/>
  <c r="B24" i="1" s="1"/>
  <c r="D13" i="4"/>
  <c r="B22" i="1" s="1"/>
  <c r="B5" i="2"/>
  <c r="D5" i="2" s="1"/>
  <c r="B6" i="2"/>
  <c r="D6" i="2" s="1"/>
  <c r="B7" i="2"/>
  <c r="D7" i="2" s="1"/>
  <c r="B8" i="2"/>
  <c r="D8" i="2" s="1"/>
  <c r="B9" i="2"/>
  <c r="D9" i="2" s="1"/>
  <c r="B10" i="2"/>
  <c r="D10" i="2" s="1"/>
  <c r="B11" i="2"/>
  <c r="D11" i="2" s="1"/>
  <c r="A5" i="2"/>
  <c r="A6" i="2"/>
  <c r="B4" i="2"/>
  <c r="D4" i="2" s="1"/>
  <c r="A4" i="2"/>
  <c r="A1" i="2"/>
  <c r="B38" i="1"/>
  <c r="D13" i="2" l="1"/>
  <c r="B21" i="1" s="1"/>
</calcChain>
</file>

<file path=xl/sharedStrings.xml><?xml version="1.0" encoding="utf-8"?>
<sst xmlns="http://schemas.openxmlformats.org/spreadsheetml/2006/main" count="57" uniqueCount="29">
  <si>
    <t>Prijzenblad</t>
  </si>
  <si>
    <t>Invulinstructie</t>
  </si>
  <si>
    <t>Omschrijving</t>
  </si>
  <si>
    <t>eenheidsprijs</t>
  </si>
  <si>
    <t>Curatief per boom</t>
  </si>
  <si>
    <t>Preventief per uur</t>
  </si>
  <si>
    <t>Eenheden t.b.v. de jaarljkse afrekening op basis van daadwerkelijke eenheden</t>
  </si>
  <si>
    <t>Preventief per m2</t>
  </si>
  <si>
    <t>Totale kosten per jaar</t>
  </si>
  <si>
    <t>Contractjaar 2021</t>
  </si>
  <si>
    <t>Contractjaar 2022</t>
  </si>
  <si>
    <t>Contractjaar 2023</t>
  </si>
  <si>
    <t>Contractjaar 2024</t>
  </si>
  <si>
    <t>Contractjaar 2025 (optioneel)</t>
  </si>
  <si>
    <t>Contractjaar 2028 (optioneel)</t>
  </si>
  <si>
    <t>Contractjaar 2027 (optioneel)</t>
  </si>
  <si>
    <t>Contractjaar 2026 (optioneel)</t>
  </si>
  <si>
    <t>In de tabbladen 2021 t/m 2028 geeft u een financiële doorkijk van het beheersplan voor de komende 8 jaar</t>
  </si>
  <si>
    <t>Maximale opdrachtwaarde voor 8 jaar</t>
  </si>
  <si>
    <t>Maximale opdrachtwaarde voor de 4 initiële contractjaren</t>
  </si>
  <si>
    <t>Eenheden</t>
  </si>
  <si>
    <t>aantallen</t>
  </si>
  <si>
    <t>eenheidsprijzen</t>
  </si>
  <si>
    <t>In rij 14 t/m 18 kunt u overige behandelmethoden en eenheidstarieven opnemen</t>
  </si>
  <si>
    <r>
      <t xml:space="preserve">Vul enkel de groen gearceerde velden in, in </t>
    </r>
    <r>
      <rPr>
        <b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tabbladen</t>
    </r>
  </si>
  <si>
    <t>Inschrijfprijs</t>
  </si>
  <si>
    <t>Voorbereiding en rapportages / uurtarief</t>
  </si>
  <si>
    <t>Afstemming met derden / uurtarief</t>
  </si>
  <si>
    <t>Kosten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</si>
</sst>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&quot;€&quot;\ \-#,##0.00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0" fillId="0" borderId="1" xfId="0" applyFill="1" applyBorder="1"/>
    <xf numFmtId="0" fontId="2" fillId="0" borderId="0" xfId="0" applyFont="1" applyFill="1"/>
    <xf numFmtId="7" fontId="0" fillId="0" borderId="1" xfId="0" applyNumberFormat="1" applyFill="1" applyBorder="1"/>
    <xf numFmtId="7" fontId="0" fillId="0" borderId="0" xfId="0" applyNumberFormat="1" applyFill="1"/>
    <xf numFmtId="0" fontId="0" fillId="0" borderId="0" xfId="0" applyFill="1"/>
    <xf numFmtId="0" fontId="0" fillId="3" borderId="0" xfId="0" applyFill="1"/>
    <xf numFmtId="0" fontId="0" fillId="0" borderId="3" xfId="0" applyBorder="1"/>
    <xf numFmtId="164" fontId="1" fillId="0" borderId="2" xfId="0" applyNumberFormat="1" applyFont="1" applyFill="1" applyBorder="1"/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23"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topLeftCell="A10" workbookViewId="0">
      <selection activeCell="B22" sqref="B22"/>
    </sheetView>
  </sheetViews>
  <sheetFormatPr defaultColWidth="8.85546875" defaultRowHeight="15" x14ac:dyDescent="0.25"/>
  <cols>
    <col min="1" max="1" width="83.140625" bestFit="1" customWidth="1"/>
    <col min="2" max="2" width="16.42578125" style="11" bestFit="1" customWidth="1"/>
    <col min="4" max="4" width="21.85546875" bestFit="1" customWidth="1"/>
  </cols>
  <sheetData>
    <row r="1" spans="1:2" x14ac:dyDescent="0.2">
      <c r="A1" s="6" t="s">
        <v>1</v>
      </c>
    </row>
    <row r="2" spans="1:2" x14ac:dyDescent="0.2">
      <c r="A2" s="12" t="s">
        <v>24</v>
      </c>
    </row>
    <row r="3" spans="1:2" x14ac:dyDescent="0.2">
      <c r="A3" s="12" t="s">
        <v>23</v>
      </c>
    </row>
    <row r="4" spans="1:2" x14ac:dyDescent="0.25">
      <c r="A4" s="12" t="s">
        <v>17</v>
      </c>
    </row>
    <row r="6" spans="1:2" ht="21" x14ac:dyDescent="0.25">
      <c r="A6" s="1" t="s">
        <v>0</v>
      </c>
      <c r="B6" s="8"/>
    </row>
    <row r="8" spans="1:2" ht="15.95" x14ac:dyDescent="0.2">
      <c r="A8" s="2" t="s">
        <v>2</v>
      </c>
      <c r="B8" s="3" t="s">
        <v>3</v>
      </c>
    </row>
    <row r="10" spans="1:2" x14ac:dyDescent="0.2">
      <c r="A10" s="4" t="s">
        <v>6</v>
      </c>
      <c r="B10" s="7"/>
    </row>
    <row r="11" spans="1:2" x14ac:dyDescent="0.2">
      <c r="A11" s="5" t="s">
        <v>4</v>
      </c>
      <c r="B11" s="9"/>
    </row>
    <row r="12" spans="1:2" x14ac:dyDescent="0.2">
      <c r="A12" s="5" t="s">
        <v>5</v>
      </c>
      <c r="B12" s="9"/>
    </row>
    <row r="13" spans="1:2" x14ac:dyDescent="0.2">
      <c r="A13" s="9" t="s">
        <v>7</v>
      </c>
      <c r="B13" s="9"/>
    </row>
    <row r="14" spans="1:2" x14ac:dyDescent="0.2">
      <c r="A14" s="9" t="s">
        <v>26</v>
      </c>
      <c r="B14" s="9"/>
    </row>
    <row r="15" spans="1:2" x14ac:dyDescent="0.2">
      <c r="A15" s="9" t="s">
        <v>27</v>
      </c>
      <c r="B15" s="9"/>
    </row>
    <row r="16" spans="1:2" x14ac:dyDescent="0.2">
      <c r="A16" s="9"/>
      <c r="B16" s="9"/>
    </row>
    <row r="17" spans="1:2" x14ac:dyDescent="0.2">
      <c r="A17" s="9"/>
      <c r="B17" s="9"/>
    </row>
    <row r="18" spans="1:2" x14ac:dyDescent="0.2">
      <c r="A18" s="9"/>
      <c r="B18" s="9"/>
    </row>
    <row r="19" spans="1:2" x14ac:dyDescent="0.2">
      <c r="A19" s="5"/>
      <c r="B19" s="9"/>
    </row>
    <row r="20" spans="1:2" s="6" customFormat="1" x14ac:dyDescent="0.25">
      <c r="A20" s="2" t="s">
        <v>8</v>
      </c>
      <c r="B20" s="2" t="s">
        <v>25</v>
      </c>
    </row>
    <row r="21" spans="1:2" x14ac:dyDescent="0.25">
      <c r="A21" s="5" t="s">
        <v>9</v>
      </c>
      <c r="B21" s="5">
        <f>'2021'!D$13</f>
        <v>0</v>
      </c>
    </row>
    <row r="22" spans="1:2" x14ac:dyDescent="0.25">
      <c r="A22" s="5" t="s">
        <v>10</v>
      </c>
      <c r="B22" s="5">
        <f>'2022'!D$13</f>
        <v>0</v>
      </c>
    </row>
    <row r="23" spans="1:2" x14ac:dyDescent="0.25">
      <c r="A23" s="5" t="s">
        <v>11</v>
      </c>
      <c r="B23" s="5">
        <f>'2023'!D$13</f>
        <v>0</v>
      </c>
    </row>
    <row r="24" spans="1:2" x14ac:dyDescent="0.25">
      <c r="A24" s="5" t="s">
        <v>12</v>
      </c>
      <c r="B24" s="5">
        <f>'2024'!D$13</f>
        <v>0</v>
      </c>
    </row>
    <row r="25" spans="1:2" x14ac:dyDescent="0.25">
      <c r="A25" s="5" t="s">
        <v>13</v>
      </c>
      <c r="B25" s="5">
        <f>'2025'!D$13</f>
        <v>0</v>
      </c>
    </row>
    <row r="26" spans="1:2" x14ac:dyDescent="0.25">
      <c r="A26" s="5" t="s">
        <v>16</v>
      </c>
      <c r="B26" s="5">
        <f>'2026'!D$13</f>
        <v>0</v>
      </c>
    </row>
    <row r="27" spans="1:2" x14ac:dyDescent="0.25">
      <c r="A27" s="5" t="s">
        <v>15</v>
      </c>
      <c r="B27" s="5">
        <f>'2027'!D$13</f>
        <v>0</v>
      </c>
    </row>
    <row r="28" spans="1:2" x14ac:dyDescent="0.25">
      <c r="A28" s="5" t="s">
        <v>14</v>
      </c>
      <c r="B28" s="5">
        <f>'2028'!D$13</f>
        <v>0</v>
      </c>
    </row>
    <row r="29" spans="1:2" ht="15.75" thickBot="1" x14ac:dyDescent="0.3">
      <c r="A29" s="13"/>
      <c r="B29" s="9"/>
    </row>
    <row r="30" spans="1:2" ht="15.75" thickBot="1" x14ac:dyDescent="0.3">
      <c r="A30" s="4" t="s">
        <v>19</v>
      </c>
      <c r="B30" s="14">
        <f>SUM(B21:B24)</f>
        <v>0</v>
      </c>
    </row>
    <row r="31" spans="1:2" ht="15.75" thickBot="1" x14ac:dyDescent="0.3">
      <c r="A31" s="5"/>
      <c r="B31" s="9"/>
    </row>
    <row r="32" spans="1:2" ht="15.75" thickBot="1" x14ac:dyDescent="0.3">
      <c r="A32" s="4" t="s">
        <v>18</v>
      </c>
      <c r="B32" s="14">
        <f>SUM(B21:B28)</f>
        <v>0</v>
      </c>
    </row>
    <row r="33" spans="2:2" x14ac:dyDescent="0.25">
      <c r="B33" s="10"/>
    </row>
    <row r="38" spans="2:2" x14ac:dyDescent="0.25">
      <c r="B38" s="10" t="e">
        <f>SUM(#REF!)</f>
        <v>#REF!</v>
      </c>
    </row>
  </sheetData>
  <conditionalFormatting sqref="B11:B18">
    <cfRule type="containsBlanks" dxfId="6" priority="16">
      <formula>LEN(TRIM(B11))=0</formula>
    </cfRule>
  </conditionalFormatting>
  <conditionalFormatting sqref="A13:A17">
    <cfRule type="containsBlanks" dxfId="5" priority="7">
      <formula>LEN(TRIM(A13))=0</formula>
    </cfRule>
  </conditionalFormatting>
  <conditionalFormatting sqref="A18">
    <cfRule type="containsBlanks" dxfId="4" priority="6">
      <formula>LEN(TRIM(A18))=0</formula>
    </cfRule>
  </conditionalFormatting>
  <conditionalFormatting sqref="B32">
    <cfRule type="containsBlanks" dxfId="2" priority="4">
      <formula>LEN(TRIM(B32))=0</formula>
    </cfRule>
    <cfRule type="cellIs" dxfId="1" priority="1" operator="greaterThan">
      <formula>250000</formula>
    </cfRule>
  </conditionalFormatting>
  <conditionalFormatting sqref="B30">
    <cfRule type="cellIs" dxfId="3" priority="2" operator="greaterThan">
      <formula>150000</formula>
    </cfRule>
  </conditionalFormatting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7" sqref="F17"/>
    </sheetView>
  </sheetViews>
  <sheetFormatPr defaultColWidth="11.42578125" defaultRowHeight="15" x14ac:dyDescent="0.25"/>
  <cols>
    <col min="1" max="1" width="38.140625" bestFit="1" customWidth="1"/>
    <col min="2" max="2" width="15.5703125" bestFit="1" customWidth="1"/>
    <col min="3" max="3" width="9.28515625" bestFit="1" customWidth="1"/>
    <col min="4" max="4" width="17" bestFit="1" customWidth="1"/>
  </cols>
  <sheetData>
    <row r="1" spans="1:4" s="6" customFormat="1" x14ac:dyDescent="0.2">
      <c r="A1" s="6" t="str">
        <f>'Totalen en eenheidstarieven'!A21</f>
        <v>Contractjaar 2021</v>
      </c>
    </row>
    <row r="3" spans="1:4" x14ac:dyDescent="0.2">
      <c r="A3" t="s">
        <v>20</v>
      </c>
      <c r="B3" t="s">
        <v>22</v>
      </c>
      <c r="C3" t="s">
        <v>21</v>
      </c>
      <c r="D3" t="s">
        <v>28</v>
      </c>
    </row>
    <row r="4" spans="1:4" x14ac:dyDescent="0.2">
      <c r="A4" s="5" t="str">
        <f>'Totalen en eenheidstarieven'!A11</f>
        <v>Curatief per boom</v>
      </c>
      <c r="B4" s="5">
        <f>'Totalen en eenheidstarieven'!B11</f>
        <v>0</v>
      </c>
      <c r="C4" s="9"/>
      <c r="D4" s="5">
        <f>B4*C4</f>
        <v>0</v>
      </c>
    </row>
    <row r="5" spans="1:4" x14ac:dyDescent="0.2">
      <c r="A5" s="5" t="str">
        <f>'Totalen en eenheidstarieven'!A12</f>
        <v>Preventief per uur</v>
      </c>
      <c r="B5" s="5">
        <f>'Totalen en eenheidstarieven'!B12</f>
        <v>0</v>
      </c>
      <c r="C5" s="9"/>
      <c r="D5" s="5">
        <f t="shared" ref="D5:D11" si="0">B5*C5</f>
        <v>0</v>
      </c>
    </row>
    <row r="6" spans="1:4" x14ac:dyDescent="0.2">
      <c r="A6" s="5" t="str">
        <f>'Totalen en eenheidstarieven'!A13</f>
        <v>Preventief per m2</v>
      </c>
      <c r="B6" s="5">
        <f>'Totalen en eenheidstarieven'!B13</f>
        <v>0</v>
      </c>
      <c r="C6" s="9"/>
      <c r="D6" s="5">
        <f t="shared" si="0"/>
        <v>0</v>
      </c>
    </row>
    <row r="7" spans="1:4" x14ac:dyDescent="0.2">
      <c r="A7" s="5" t="str">
        <f>IF('Totalen en eenheidstarieven'!A14="","",'Totalen en eenheidstarieven'!A14)</f>
        <v>Voorbereiding en rapportages / uurtarief</v>
      </c>
      <c r="B7" s="5">
        <f>'Totalen en eenheidstarieven'!B14</f>
        <v>0</v>
      </c>
      <c r="C7" s="9"/>
      <c r="D7" s="5">
        <f t="shared" si="0"/>
        <v>0</v>
      </c>
    </row>
    <row r="8" spans="1:4" x14ac:dyDescent="0.2">
      <c r="A8" s="5" t="str">
        <f>IF('Totalen en eenheidstarieven'!A15="","",'Totalen en eenheidstarieven'!A15)</f>
        <v>Afstemming met derden / uurtarief</v>
      </c>
      <c r="B8" s="5">
        <f>'Totalen en eenheidstarieven'!B15</f>
        <v>0</v>
      </c>
      <c r="C8" s="9"/>
      <c r="D8" s="5">
        <f t="shared" si="0"/>
        <v>0</v>
      </c>
    </row>
    <row r="9" spans="1:4" x14ac:dyDescent="0.2">
      <c r="A9" s="5" t="str">
        <f>IF('Totalen en eenheidstarieven'!A16="","",'Totalen en eenheidstarieven'!A16)</f>
        <v/>
      </c>
      <c r="B9" s="5">
        <f>'Totalen en eenheidstarieven'!B16</f>
        <v>0</v>
      </c>
      <c r="C9" s="9"/>
      <c r="D9" s="5">
        <f t="shared" si="0"/>
        <v>0</v>
      </c>
    </row>
    <row r="10" spans="1:4" x14ac:dyDescent="0.2">
      <c r="A10" s="5" t="str">
        <f>IF('Totalen en eenheidstarieven'!A17="","",'Totalen en eenheidstarieven'!A17)</f>
        <v/>
      </c>
      <c r="B10" s="5">
        <f>'Totalen en eenheidstarieven'!B17</f>
        <v>0</v>
      </c>
      <c r="C10" s="9"/>
      <c r="D10" s="5">
        <f t="shared" si="0"/>
        <v>0</v>
      </c>
    </row>
    <row r="11" spans="1:4" x14ac:dyDescent="0.2">
      <c r="A11" s="5" t="str">
        <f>IF('Totalen en eenheidstarieven'!A18="","",'Totalen en eenheidstarieven'!A18)</f>
        <v/>
      </c>
      <c r="B11" s="5">
        <f>'Totalen en eenheidstarieven'!B18</f>
        <v>0</v>
      </c>
      <c r="C11" s="9"/>
      <c r="D11" s="5">
        <f t="shared" si="0"/>
        <v>0</v>
      </c>
    </row>
    <row r="12" spans="1:4" ht="15.95" thickBot="1" x14ac:dyDescent="0.25"/>
    <row r="13" spans="1:4" ht="15.95" thickBot="1" x14ac:dyDescent="0.25">
      <c r="D13" s="14">
        <f>SUM(D4:D12)</f>
        <v>0</v>
      </c>
    </row>
  </sheetData>
  <conditionalFormatting sqref="C4:C11">
    <cfRule type="containsBlanks" dxfId="22" priority="2">
      <formula>LEN(TRIM(C4))=0</formula>
    </cfRule>
  </conditionalFormatting>
  <conditionalFormatting sqref="D13">
    <cfRule type="containsBlanks" dxfId="21" priority="1">
      <formula>LEN(TRIM(D13))=0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7" sqref="F17"/>
    </sheetView>
  </sheetViews>
  <sheetFormatPr defaultColWidth="11.42578125" defaultRowHeight="15" x14ac:dyDescent="0.25"/>
  <cols>
    <col min="1" max="1" width="38.140625" bestFit="1" customWidth="1"/>
    <col min="2" max="2" width="15.5703125" bestFit="1" customWidth="1"/>
    <col min="3" max="3" width="9.28515625" bestFit="1" customWidth="1"/>
    <col min="4" max="4" width="17" bestFit="1" customWidth="1"/>
  </cols>
  <sheetData>
    <row r="1" spans="1:4" s="6" customFormat="1" x14ac:dyDescent="0.25">
      <c r="A1" s="6" t="str">
        <f>'Totalen en eenheidstarieven'!A22</f>
        <v>Contractjaar 2022</v>
      </c>
    </row>
    <row r="3" spans="1:4" x14ac:dyDescent="0.25">
      <c r="A3" t="s">
        <v>20</v>
      </c>
      <c r="B3" t="s">
        <v>22</v>
      </c>
      <c r="C3" t="s">
        <v>21</v>
      </c>
      <c r="D3" t="s">
        <v>28</v>
      </c>
    </row>
    <row r="4" spans="1:4" x14ac:dyDescent="0.25">
      <c r="A4" s="5" t="str">
        <f>'Totalen en eenheidstarieven'!A11</f>
        <v>Curatief per boom</v>
      </c>
      <c r="B4" s="5">
        <f>'Totalen en eenheidstarieven'!B11</f>
        <v>0</v>
      </c>
      <c r="C4" s="9"/>
      <c r="D4" s="5">
        <f>B4*C4</f>
        <v>0</v>
      </c>
    </row>
    <row r="5" spans="1:4" x14ac:dyDescent="0.25">
      <c r="A5" s="5" t="str">
        <f>'Totalen en eenheidstarieven'!A12</f>
        <v>Preventief per uur</v>
      </c>
      <c r="B5" s="5">
        <f>'Totalen en eenheidstarieven'!B12</f>
        <v>0</v>
      </c>
      <c r="C5" s="9"/>
      <c r="D5" s="5">
        <f t="shared" ref="D5:D11" si="0">B5*C5</f>
        <v>0</v>
      </c>
    </row>
    <row r="6" spans="1:4" x14ac:dyDescent="0.25">
      <c r="A6" s="5" t="str">
        <f>'Totalen en eenheidstarieven'!A13</f>
        <v>Preventief per m2</v>
      </c>
      <c r="B6" s="5">
        <f>'Totalen en eenheidstarieven'!B13</f>
        <v>0</v>
      </c>
      <c r="C6" s="9"/>
      <c r="D6" s="5">
        <f t="shared" si="0"/>
        <v>0</v>
      </c>
    </row>
    <row r="7" spans="1:4" x14ac:dyDescent="0.25">
      <c r="A7" s="5" t="str">
        <f>IF('Totalen en eenheidstarieven'!A14="","",'Totalen en eenheidstarieven'!A14)</f>
        <v>Voorbereiding en rapportages / uurtarief</v>
      </c>
      <c r="B7" s="5">
        <f>'Totalen en eenheidstarieven'!B14</f>
        <v>0</v>
      </c>
      <c r="C7" s="9"/>
      <c r="D7" s="5">
        <f t="shared" si="0"/>
        <v>0</v>
      </c>
    </row>
    <row r="8" spans="1:4" x14ac:dyDescent="0.25">
      <c r="A8" s="5" t="str">
        <f>IF('Totalen en eenheidstarieven'!A15="","",'Totalen en eenheidstarieven'!A15)</f>
        <v>Afstemming met derden / uurtarief</v>
      </c>
      <c r="B8" s="5">
        <f>'Totalen en eenheidstarieven'!B15</f>
        <v>0</v>
      </c>
      <c r="C8" s="9"/>
      <c r="D8" s="5">
        <f t="shared" si="0"/>
        <v>0</v>
      </c>
    </row>
    <row r="9" spans="1:4" x14ac:dyDescent="0.25">
      <c r="A9" s="5" t="str">
        <f>IF('Totalen en eenheidstarieven'!A16="","",'Totalen en eenheidstarieven'!A16)</f>
        <v/>
      </c>
      <c r="B9" s="5">
        <f>'Totalen en eenheidstarieven'!B16</f>
        <v>0</v>
      </c>
      <c r="C9" s="9"/>
      <c r="D9" s="5">
        <f t="shared" si="0"/>
        <v>0</v>
      </c>
    </row>
    <row r="10" spans="1:4" x14ac:dyDescent="0.25">
      <c r="A10" s="5" t="str">
        <f>IF('Totalen en eenheidstarieven'!A17="","",'Totalen en eenheidstarieven'!A17)</f>
        <v/>
      </c>
      <c r="B10" s="5">
        <f>'Totalen en eenheidstarieven'!B17</f>
        <v>0</v>
      </c>
      <c r="C10" s="9"/>
      <c r="D10" s="5">
        <f t="shared" si="0"/>
        <v>0</v>
      </c>
    </row>
    <row r="11" spans="1:4" x14ac:dyDescent="0.25">
      <c r="A11" s="5" t="str">
        <f>IF('Totalen en eenheidstarieven'!A18="","",'Totalen en eenheidstarieven'!A18)</f>
        <v/>
      </c>
      <c r="B11" s="5">
        <f>'Totalen en eenheidstarieven'!B18</f>
        <v>0</v>
      </c>
      <c r="C11" s="9"/>
      <c r="D11" s="5">
        <f t="shared" si="0"/>
        <v>0</v>
      </c>
    </row>
    <row r="12" spans="1:4" ht="15.75" thickBot="1" x14ac:dyDescent="0.3"/>
    <row r="13" spans="1:4" ht="15.75" thickBot="1" x14ac:dyDescent="0.3">
      <c r="D13" s="14">
        <f>SUM(D4:D12)</f>
        <v>0</v>
      </c>
    </row>
  </sheetData>
  <conditionalFormatting sqref="C4:C11">
    <cfRule type="containsBlanks" dxfId="20" priority="2">
      <formula>LEN(TRIM(C4))=0</formula>
    </cfRule>
  </conditionalFormatting>
  <conditionalFormatting sqref="D13">
    <cfRule type="containsBlanks" dxfId="19" priority="1">
      <formula>LEN(TRIM(D13))=0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7" sqref="F17"/>
    </sheetView>
  </sheetViews>
  <sheetFormatPr defaultColWidth="11.42578125" defaultRowHeight="15" x14ac:dyDescent="0.25"/>
  <cols>
    <col min="1" max="1" width="38.140625" bestFit="1" customWidth="1"/>
    <col min="2" max="2" width="15.5703125" bestFit="1" customWidth="1"/>
    <col min="3" max="3" width="9.28515625" bestFit="1" customWidth="1"/>
    <col min="4" max="4" width="17" bestFit="1" customWidth="1"/>
  </cols>
  <sheetData>
    <row r="1" spans="1:4" s="6" customFormat="1" x14ac:dyDescent="0.25">
      <c r="A1" s="6" t="str">
        <f>'Totalen en eenheidstarieven'!A23</f>
        <v>Contractjaar 2023</v>
      </c>
    </row>
    <row r="3" spans="1:4" x14ac:dyDescent="0.25">
      <c r="A3" t="s">
        <v>20</v>
      </c>
      <c r="B3" t="s">
        <v>22</v>
      </c>
      <c r="C3" t="s">
        <v>21</v>
      </c>
      <c r="D3" t="s">
        <v>28</v>
      </c>
    </row>
    <row r="4" spans="1:4" x14ac:dyDescent="0.25">
      <c r="A4" s="5" t="str">
        <f>'Totalen en eenheidstarieven'!A11</f>
        <v>Curatief per boom</v>
      </c>
      <c r="B4" s="5">
        <f>'Totalen en eenheidstarieven'!B11</f>
        <v>0</v>
      </c>
      <c r="C4" s="9"/>
      <c r="D4" s="5">
        <f>B4*C4</f>
        <v>0</v>
      </c>
    </row>
    <row r="5" spans="1:4" x14ac:dyDescent="0.25">
      <c r="A5" s="5" t="str">
        <f>'Totalen en eenheidstarieven'!A12</f>
        <v>Preventief per uur</v>
      </c>
      <c r="B5" s="5">
        <f>'Totalen en eenheidstarieven'!B12</f>
        <v>0</v>
      </c>
      <c r="C5" s="9"/>
      <c r="D5" s="5">
        <f t="shared" ref="D5:D11" si="0">B5*C5</f>
        <v>0</v>
      </c>
    </row>
    <row r="6" spans="1:4" x14ac:dyDescent="0.25">
      <c r="A6" s="5" t="str">
        <f>'Totalen en eenheidstarieven'!A13</f>
        <v>Preventief per m2</v>
      </c>
      <c r="B6" s="5">
        <f>'Totalen en eenheidstarieven'!B13</f>
        <v>0</v>
      </c>
      <c r="C6" s="9"/>
      <c r="D6" s="5">
        <f t="shared" si="0"/>
        <v>0</v>
      </c>
    </row>
    <row r="7" spans="1:4" x14ac:dyDescent="0.25">
      <c r="A7" s="5" t="str">
        <f>IF('Totalen en eenheidstarieven'!A14="","",'Totalen en eenheidstarieven'!A14)</f>
        <v>Voorbereiding en rapportages / uurtarief</v>
      </c>
      <c r="B7" s="5">
        <f>'Totalen en eenheidstarieven'!B14</f>
        <v>0</v>
      </c>
      <c r="C7" s="9"/>
      <c r="D7" s="5">
        <f t="shared" si="0"/>
        <v>0</v>
      </c>
    </row>
    <row r="8" spans="1:4" x14ac:dyDescent="0.25">
      <c r="A8" s="5" t="str">
        <f>IF('Totalen en eenheidstarieven'!A15="","",'Totalen en eenheidstarieven'!A15)</f>
        <v>Afstemming met derden / uurtarief</v>
      </c>
      <c r="B8" s="5">
        <f>'Totalen en eenheidstarieven'!B15</f>
        <v>0</v>
      </c>
      <c r="C8" s="9"/>
      <c r="D8" s="5">
        <f t="shared" si="0"/>
        <v>0</v>
      </c>
    </row>
    <row r="9" spans="1:4" x14ac:dyDescent="0.25">
      <c r="A9" s="5" t="str">
        <f>IF('Totalen en eenheidstarieven'!A16="","",'Totalen en eenheidstarieven'!A16)</f>
        <v/>
      </c>
      <c r="B9" s="5">
        <f>'Totalen en eenheidstarieven'!B16</f>
        <v>0</v>
      </c>
      <c r="C9" s="9"/>
      <c r="D9" s="5">
        <f t="shared" si="0"/>
        <v>0</v>
      </c>
    </row>
    <row r="10" spans="1:4" x14ac:dyDescent="0.25">
      <c r="A10" s="5" t="str">
        <f>IF('Totalen en eenheidstarieven'!A17="","",'Totalen en eenheidstarieven'!A17)</f>
        <v/>
      </c>
      <c r="B10" s="5">
        <f>'Totalen en eenheidstarieven'!B17</f>
        <v>0</v>
      </c>
      <c r="C10" s="9"/>
      <c r="D10" s="5">
        <f t="shared" si="0"/>
        <v>0</v>
      </c>
    </row>
    <row r="11" spans="1:4" x14ac:dyDescent="0.25">
      <c r="A11" s="5" t="str">
        <f>IF('Totalen en eenheidstarieven'!A18="","",'Totalen en eenheidstarieven'!A18)</f>
        <v/>
      </c>
      <c r="B11" s="5">
        <f>'Totalen en eenheidstarieven'!B18</f>
        <v>0</v>
      </c>
      <c r="C11" s="9"/>
      <c r="D11" s="5">
        <f t="shared" si="0"/>
        <v>0</v>
      </c>
    </row>
    <row r="12" spans="1:4" ht="15.75" thickBot="1" x14ac:dyDescent="0.3"/>
    <row r="13" spans="1:4" ht="15.75" thickBot="1" x14ac:dyDescent="0.3">
      <c r="D13" s="14">
        <f>SUM(D4:D12)</f>
        <v>0</v>
      </c>
    </row>
  </sheetData>
  <conditionalFormatting sqref="C4:C11">
    <cfRule type="containsBlanks" dxfId="18" priority="2">
      <formula>LEN(TRIM(C4))=0</formula>
    </cfRule>
  </conditionalFormatting>
  <conditionalFormatting sqref="D13">
    <cfRule type="containsBlanks" dxfId="17" priority="1">
      <formula>LEN(TRIM(D13))=0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7" sqref="F17"/>
    </sheetView>
  </sheetViews>
  <sheetFormatPr defaultColWidth="11.42578125" defaultRowHeight="15" x14ac:dyDescent="0.25"/>
  <cols>
    <col min="1" max="1" width="38.140625" bestFit="1" customWidth="1"/>
    <col min="2" max="2" width="15.5703125" bestFit="1" customWidth="1"/>
    <col min="3" max="3" width="9.28515625" bestFit="1" customWidth="1"/>
    <col min="4" max="4" width="17" bestFit="1" customWidth="1"/>
  </cols>
  <sheetData>
    <row r="1" spans="1:4" s="6" customFormat="1" x14ac:dyDescent="0.25">
      <c r="A1" s="6" t="str">
        <f>'Totalen en eenheidstarieven'!A24</f>
        <v>Contractjaar 2024</v>
      </c>
    </row>
    <row r="3" spans="1:4" x14ac:dyDescent="0.25">
      <c r="A3" t="s">
        <v>20</v>
      </c>
      <c r="B3" t="s">
        <v>22</v>
      </c>
      <c r="C3" t="s">
        <v>21</v>
      </c>
      <c r="D3" t="s">
        <v>28</v>
      </c>
    </row>
    <row r="4" spans="1:4" x14ac:dyDescent="0.25">
      <c r="A4" s="5" t="str">
        <f>'Totalen en eenheidstarieven'!A11</f>
        <v>Curatief per boom</v>
      </c>
      <c r="B4" s="5">
        <f>'Totalen en eenheidstarieven'!B11</f>
        <v>0</v>
      </c>
      <c r="C4" s="9"/>
      <c r="D4" s="5">
        <f>B4*C4</f>
        <v>0</v>
      </c>
    </row>
    <row r="5" spans="1:4" x14ac:dyDescent="0.25">
      <c r="A5" s="5" t="str">
        <f>'Totalen en eenheidstarieven'!A12</f>
        <v>Preventief per uur</v>
      </c>
      <c r="B5" s="5">
        <f>'Totalen en eenheidstarieven'!B12</f>
        <v>0</v>
      </c>
      <c r="C5" s="9"/>
      <c r="D5" s="5">
        <f t="shared" ref="D5:D11" si="0">B5*C5</f>
        <v>0</v>
      </c>
    </row>
    <row r="6" spans="1:4" x14ac:dyDescent="0.25">
      <c r="A6" s="5" t="str">
        <f>'Totalen en eenheidstarieven'!A13</f>
        <v>Preventief per m2</v>
      </c>
      <c r="B6" s="5">
        <f>'Totalen en eenheidstarieven'!B13</f>
        <v>0</v>
      </c>
      <c r="C6" s="9"/>
      <c r="D6" s="5">
        <f t="shared" si="0"/>
        <v>0</v>
      </c>
    </row>
    <row r="7" spans="1:4" x14ac:dyDescent="0.25">
      <c r="A7" s="5" t="str">
        <f>IF('Totalen en eenheidstarieven'!A14="","",'Totalen en eenheidstarieven'!A14)</f>
        <v>Voorbereiding en rapportages / uurtarief</v>
      </c>
      <c r="B7" s="5">
        <f>'Totalen en eenheidstarieven'!B14</f>
        <v>0</v>
      </c>
      <c r="C7" s="9"/>
      <c r="D7" s="5">
        <f t="shared" si="0"/>
        <v>0</v>
      </c>
    </row>
    <row r="8" spans="1:4" x14ac:dyDescent="0.25">
      <c r="A8" s="5" t="str">
        <f>IF('Totalen en eenheidstarieven'!A15="","",'Totalen en eenheidstarieven'!A15)</f>
        <v>Afstemming met derden / uurtarief</v>
      </c>
      <c r="B8" s="5">
        <f>'Totalen en eenheidstarieven'!B15</f>
        <v>0</v>
      </c>
      <c r="C8" s="9"/>
      <c r="D8" s="5">
        <f t="shared" si="0"/>
        <v>0</v>
      </c>
    </row>
    <row r="9" spans="1:4" x14ac:dyDescent="0.25">
      <c r="A9" s="5" t="str">
        <f>IF('Totalen en eenheidstarieven'!A16="","",'Totalen en eenheidstarieven'!A16)</f>
        <v/>
      </c>
      <c r="B9" s="5">
        <f>'Totalen en eenheidstarieven'!B16</f>
        <v>0</v>
      </c>
      <c r="C9" s="9"/>
      <c r="D9" s="5">
        <f t="shared" si="0"/>
        <v>0</v>
      </c>
    </row>
    <row r="10" spans="1:4" x14ac:dyDescent="0.25">
      <c r="A10" s="5" t="str">
        <f>IF('Totalen en eenheidstarieven'!A17="","",'Totalen en eenheidstarieven'!A17)</f>
        <v/>
      </c>
      <c r="B10" s="5">
        <f>'Totalen en eenheidstarieven'!B17</f>
        <v>0</v>
      </c>
      <c r="C10" s="9"/>
      <c r="D10" s="5">
        <f t="shared" si="0"/>
        <v>0</v>
      </c>
    </row>
    <row r="11" spans="1:4" x14ac:dyDescent="0.25">
      <c r="A11" s="5" t="str">
        <f>IF('Totalen en eenheidstarieven'!A18="","",'Totalen en eenheidstarieven'!A18)</f>
        <v/>
      </c>
      <c r="B11" s="5">
        <f>'Totalen en eenheidstarieven'!B18</f>
        <v>0</v>
      </c>
      <c r="C11" s="9"/>
      <c r="D11" s="5">
        <f t="shared" si="0"/>
        <v>0</v>
      </c>
    </row>
    <row r="12" spans="1:4" ht="15.75" thickBot="1" x14ac:dyDescent="0.3"/>
    <row r="13" spans="1:4" ht="15.75" thickBot="1" x14ac:dyDescent="0.3">
      <c r="D13" s="14">
        <f>SUM(D4:D12)</f>
        <v>0</v>
      </c>
    </row>
  </sheetData>
  <conditionalFormatting sqref="C4:C11">
    <cfRule type="containsBlanks" dxfId="16" priority="2">
      <formula>LEN(TRIM(C4))=0</formula>
    </cfRule>
  </conditionalFormatting>
  <conditionalFormatting sqref="D13">
    <cfRule type="containsBlanks" dxfId="15" priority="1">
      <formula>LEN(TRIM(D13))=0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7" sqref="F17"/>
    </sheetView>
  </sheetViews>
  <sheetFormatPr defaultColWidth="11.42578125" defaultRowHeight="15" x14ac:dyDescent="0.25"/>
  <cols>
    <col min="1" max="1" width="38.140625" bestFit="1" customWidth="1"/>
    <col min="2" max="2" width="15.5703125" bestFit="1" customWidth="1"/>
    <col min="3" max="3" width="9.28515625" bestFit="1" customWidth="1"/>
    <col min="4" max="4" width="17" bestFit="1" customWidth="1"/>
  </cols>
  <sheetData>
    <row r="1" spans="1:4" s="6" customFormat="1" x14ac:dyDescent="0.25">
      <c r="A1" s="6" t="str">
        <f>'Totalen en eenheidstarieven'!A25</f>
        <v>Contractjaar 2025 (optioneel)</v>
      </c>
    </row>
    <row r="3" spans="1:4" x14ac:dyDescent="0.25">
      <c r="A3" t="s">
        <v>20</v>
      </c>
      <c r="B3" t="s">
        <v>22</v>
      </c>
      <c r="C3" t="s">
        <v>21</v>
      </c>
      <c r="D3" t="s">
        <v>28</v>
      </c>
    </row>
    <row r="4" spans="1:4" x14ac:dyDescent="0.25">
      <c r="A4" s="5" t="str">
        <f>'Totalen en eenheidstarieven'!A11</f>
        <v>Curatief per boom</v>
      </c>
      <c r="B4" s="5">
        <f>'Totalen en eenheidstarieven'!B11</f>
        <v>0</v>
      </c>
      <c r="C4" s="9"/>
      <c r="D4" s="5">
        <f>B4*C4</f>
        <v>0</v>
      </c>
    </row>
    <row r="5" spans="1:4" x14ac:dyDescent="0.25">
      <c r="A5" s="5" t="str">
        <f>'Totalen en eenheidstarieven'!A12</f>
        <v>Preventief per uur</v>
      </c>
      <c r="B5" s="5">
        <f>'Totalen en eenheidstarieven'!B12</f>
        <v>0</v>
      </c>
      <c r="C5" s="9"/>
      <c r="D5" s="5">
        <f t="shared" ref="D5:D11" si="0">B5*C5</f>
        <v>0</v>
      </c>
    </row>
    <row r="6" spans="1:4" x14ac:dyDescent="0.25">
      <c r="A6" s="5" t="str">
        <f>'Totalen en eenheidstarieven'!A13</f>
        <v>Preventief per m2</v>
      </c>
      <c r="B6" s="5">
        <f>'Totalen en eenheidstarieven'!B13</f>
        <v>0</v>
      </c>
      <c r="C6" s="9"/>
      <c r="D6" s="5">
        <f t="shared" si="0"/>
        <v>0</v>
      </c>
    </row>
    <row r="7" spans="1:4" x14ac:dyDescent="0.25">
      <c r="A7" s="5" t="str">
        <f>IF('Totalen en eenheidstarieven'!A14="","",'Totalen en eenheidstarieven'!A14)</f>
        <v>Voorbereiding en rapportages / uurtarief</v>
      </c>
      <c r="B7" s="5">
        <f>'Totalen en eenheidstarieven'!B14</f>
        <v>0</v>
      </c>
      <c r="C7" s="9"/>
      <c r="D7" s="5">
        <f t="shared" si="0"/>
        <v>0</v>
      </c>
    </row>
    <row r="8" spans="1:4" x14ac:dyDescent="0.25">
      <c r="A8" s="5" t="str">
        <f>IF('Totalen en eenheidstarieven'!A15="","",'Totalen en eenheidstarieven'!A15)</f>
        <v>Afstemming met derden / uurtarief</v>
      </c>
      <c r="B8" s="5">
        <f>'Totalen en eenheidstarieven'!B15</f>
        <v>0</v>
      </c>
      <c r="C8" s="9"/>
      <c r="D8" s="5">
        <f t="shared" si="0"/>
        <v>0</v>
      </c>
    </row>
    <row r="9" spans="1:4" x14ac:dyDescent="0.25">
      <c r="A9" s="5" t="str">
        <f>IF('Totalen en eenheidstarieven'!A16="","",'Totalen en eenheidstarieven'!A16)</f>
        <v/>
      </c>
      <c r="B9" s="5">
        <f>'Totalen en eenheidstarieven'!B16</f>
        <v>0</v>
      </c>
      <c r="C9" s="9"/>
      <c r="D9" s="5">
        <f t="shared" si="0"/>
        <v>0</v>
      </c>
    </row>
    <row r="10" spans="1:4" x14ac:dyDescent="0.25">
      <c r="A10" s="5" t="str">
        <f>IF('Totalen en eenheidstarieven'!A17="","",'Totalen en eenheidstarieven'!A17)</f>
        <v/>
      </c>
      <c r="B10" s="5">
        <f>'Totalen en eenheidstarieven'!B17</f>
        <v>0</v>
      </c>
      <c r="C10" s="9"/>
      <c r="D10" s="5">
        <f t="shared" si="0"/>
        <v>0</v>
      </c>
    </row>
    <row r="11" spans="1:4" x14ac:dyDescent="0.25">
      <c r="A11" s="5" t="str">
        <f>IF('Totalen en eenheidstarieven'!A18="","",'Totalen en eenheidstarieven'!A18)</f>
        <v/>
      </c>
      <c r="B11" s="5">
        <f>'Totalen en eenheidstarieven'!B18</f>
        <v>0</v>
      </c>
      <c r="C11" s="9"/>
      <c r="D11" s="5">
        <f t="shared" si="0"/>
        <v>0</v>
      </c>
    </row>
    <row r="12" spans="1:4" ht="15.75" thickBot="1" x14ac:dyDescent="0.3"/>
    <row r="13" spans="1:4" ht="15.75" thickBot="1" x14ac:dyDescent="0.3">
      <c r="D13" s="14">
        <f>SUM(D4:D12)</f>
        <v>0</v>
      </c>
    </row>
  </sheetData>
  <conditionalFormatting sqref="C4:C11">
    <cfRule type="containsBlanks" dxfId="14" priority="2">
      <formula>LEN(TRIM(C4))=0</formula>
    </cfRule>
  </conditionalFormatting>
  <conditionalFormatting sqref="D13">
    <cfRule type="containsBlanks" dxfId="13" priority="1">
      <formula>LEN(TRIM(D13))=0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7" sqref="F17"/>
    </sheetView>
  </sheetViews>
  <sheetFormatPr defaultColWidth="11.42578125" defaultRowHeight="15" x14ac:dyDescent="0.25"/>
  <cols>
    <col min="1" max="1" width="38.140625" bestFit="1" customWidth="1"/>
    <col min="2" max="2" width="15.5703125" bestFit="1" customWidth="1"/>
    <col min="3" max="3" width="9.28515625" bestFit="1" customWidth="1"/>
    <col min="4" max="4" width="17" bestFit="1" customWidth="1"/>
  </cols>
  <sheetData>
    <row r="1" spans="1:4" s="6" customFormat="1" x14ac:dyDescent="0.25">
      <c r="A1" s="6" t="str">
        <f>'Totalen en eenheidstarieven'!A26</f>
        <v>Contractjaar 2026 (optioneel)</v>
      </c>
    </row>
    <row r="3" spans="1:4" x14ac:dyDescent="0.25">
      <c r="A3" t="s">
        <v>20</v>
      </c>
      <c r="B3" t="s">
        <v>22</v>
      </c>
      <c r="C3" t="s">
        <v>21</v>
      </c>
      <c r="D3" t="s">
        <v>28</v>
      </c>
    </row>
    <row r="4" spans="1:4" x14ac:dyDescent="0.25">
      <c r="A4" s="5" t="str">
        <f>'Totalen en eenheidstarieven'!A11</f>
        <v>Curatief per boom</v>
      </c>
      <c r="B4" s="5">
        <f>'Totalen en eenheidstarieven'!B11</f>
        <v>0</v>
      </c>
      <c r="C4" s="9"/>
      <c r="D4" s="5">
        <f>B4*C4</f>
        <v>0</v>
      </c>
    </row>
    <row r="5" spans="1:4" x14ac:dyDescent="0.25">
      <c r="A5" s="5" t="str">
        <f>'Totalen en eenheidstarieven'!A12</f>
        <v>Preventief per uur</v>
      </c>
      <c r="B5" s="5">
        <f>'Totalen en eenheidstarieven'!B12</f>
        <v>0</v>
      </c>
      <c r="C5" s="9"/>
      <c r="D5" s="5">
        <f t="shared" ref="D5:D11" si="0">B5*C5</f>
        <v>0</v>
      </c>
    </row>
    <row r="6" spans="1:4" x14ac:dyDescent="0.25">
      <c r="A6" s="5" t="str">
        <f>'Totalen en eenheidstarieven'!A13</f>
        <v>Preventief per m2</v>
      </c>
      <c r="B6" s="5">
        <f>'Totalen en eenheidstarieven'!B13</f>
        <v>0</v>
      </c>
      <c r="C6" s="9"/>
      <c r="D6" s="5">
        <f t="shared" si="0"/>
        <v>0</v>
      </c>
    </row>
    <row r="7" spans="1:4" x14ac:dyDescent="0.25">
      <c r="A7" s="5" t="str">
        <f>IF('Totalen en eenheidstarieven'!A14="","",'Totalen en eenheidstarieven'!A14)</f>
        <v>Voorbereiding en rapportages / uurtarief</v>
      </c>
      <c r="B7" s="5">
        <f>'Totalen en eenheidstarieven'!B14</f>
        <v>0</v>
      </c>
      <c r="C7" s="9"/>
      <c r="D7" s="5">
        <f t="shared" si="0"/>
        <v>0</v>
      </c>
    </row>
    <row r="8" spans="1:4" x14ac:dyDescent="0.25">
      <c r="A8" s="5" t="str">
        <f>IF('Totalen en eenheidstarieven'!A15="","",'Totalen en eenheidstarieven'!A15)</f>
        <v>Afstemming met derden / uurtarief</v>
      </c>
      <c r="B8" s="5">
        <f>'Totalen en eenheidstarieven'!B15</f>
        <v>0</v>
      </c>
      <c r="C8" s="9"/>
      <c r="D8" s="5">
        <f t="shared" si="0"/>
        <v>0</v>
      </c>
    </row>
    <row r="9" spans="1:4" x14ac:dyDescent="0.25">
      <c r="A9" s="5" t="str">
        <f>IF('Totalen en eenheidstarieven'!A16="","",'Totalen en eenheidstarieven'!A16)</f>
        <v/>
      </c>
      <c r="B9" s="5">
        <f>'Totalen en eenheidstarieven'!B16</f>
        <v>0</v>
      </c>
      <c r="C9" s="9"/>
      <c r="D9" s="5">
        <f t="shared" si="0"/>
        <v>0</v>
      </c>
    </row>
    <row r="10" spans="1:4" x14ac:dyDescent="0.25">
      <c r="A10" s="5" t="str">
        <f>IF('Totalen en eenheidstarieven'!A17="","",'Totalen en eenheidstarieven'!A17)</f>
        <v/>
      </c>
      <c r="B10" s="5">
        <f>'Totalen en eenheidstarieven'!B17</f>
        <v>0</v>
      </c>
      <c r="C10" s="9"/>
      <c r="D10" s="5">
        <f t="shared" si="0"/>
        <v>0</v>
      </c>
    </row>
    <row r="11" spans="1:4" x14ac:dyDescent="0.25">
      <c r="A11" s="5" t="str">
        <f>IF('Totalen en eenheidstarieven'!A18="","",'Totalen en eenheidstarieven'!A18)</f>
        <v/>
      </c>
      <c r="B11" s="5">
        <f>'Totalen en eenheidstarieven'!B18</f>
        <v>0</v>
      </c>
      <c r="C11" s="9"/>
      <c r="D11" s="5">
        <f t="shared" si="0"/>
        <v>0</v>
      </c>
    </row>
    <row r="12" spans="1:4" ht="15.75" thickBot="1" x14ac:dyDescent="0.3"/>
    <row r="13" spans="1:4" ht="15.75" thickBot="1" x14ac:dyDescent="0.3">
      <c r="D13" s="14">
        <f>SUM(D4:D12)</f>
        <v>0</v>
      </c>
    </row>
  </sheetData>
  <conditionalFormatting sqref="C4:C11">
    <cfRule type="containsBlanks" dxfId="12" priority="2">
      <formula>LEN(TRIM(C4))=0</formula>
    </cfRule>
  </conditionalFormatting>
  <conditionalFormatting sqref="D13">
    <cfRule type="containsBlanks" dxfId="11" priority="1">
      <formula>LEN(TRIM(D13))=0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7" sqref="F17"/>
    </sheetView>
  </sheetViews>
  <sheetFormatPr defaultColWidth="11.42578125" defaultRowHeight="15" x14ac:dyDescent="0.25"/>
  <cols>
    <col min="1" max="1" width="38.140625" bestFit="1" customWidth="1"/>
    <col min="2" max="2" width="15.5703125" bestFit="1" customWidth="1"/>
    <col min="3" max="3" width="9.28515625" bestFit="1" customWidth="1"/>
    <col min="4" max="4" width="17" bestFit="1" customWidth="1"/>
  </cols>
  <sheetData>
    <row r="1" spans="1:4" s="6" customFormat="1" x14ac:dyDescent="0.25">
      <c r="A1" s="6" t="str">
        <f>'Totalen en eenheidstarieven'!A27</f>
        <v>Contractjaar 2027 (optioneel)</v>
      </c>
    </row>
    <row r="3" spans="1:4" x14ac:dyDescent="0.25">
      <c r="A3" t="s">
        <v>20</v>
      </c>
      <c r="B3" t="s">
        <v>22</v>
      </c>
      <c r="C3" t="s">
        <v>21</v>
      </c>
      <c r="D3" t="s">
        <v>28</v>
      </c>
    </row>
    <row r="4" spans="1:4" x14ac:dyDescent="0.25">
      <c r="A4" s="5" t="str">
        <f>'Totalen en eenheidstarieven'!A11</f>
        <v>Curatief per boom</v>
      </c>
      <c r="B4" s="5">
        <f>'Totalen en eenheidstarieven'!B11</f>
        <v>0</v>
      </c>
      <c r="C4" s="9"/>
      <c r="D4" s="5">
        <f>B4*C4</f>
        <v>0</v>
      </c>
    </row>
    <row r="5" spans="1:4" x14ac:dyDescent="0.25">
      <c r="A5" s="5" t="str">
        <f>'Totalen en eenheidstarieven'!A12</f>
        <v>Preventief per uur</v>
      </c>
      <c r="B5" s="5">
        <f>'Totalen en eenheidstarieven'!B12</f>
        <v>0</v>
      </c>
      <c r="C5" s="9"/>
      <c r="D5" s="5">
        <f t="shared" ref="D5:D11" si="0">B5*C5</f>
        <v>0</v>
      </c>
    </row>
    <row r="6" spans="1:4" x14ac:dyDescent="0.25">
      <c r="A6" s="5" t="str">
        <f>'Totalen en eenheidstarieven'!A13</f>
        <v>Preventief per m2</v>
      </c>
      <c r="B6" s="5">
        <f>'Totalen en eenheidstarieven'!B13</f>
        <v>0</v>
      </c>
      <c r="C6" s="9"/>
      <c r="D6" s="5">
        <f t="shared" si="0"/>
        <v>0</v>
      </c>
    </row>
    <row r="7" spans="1:4" x14ac:dyDescent="0.25">
      <c r="A7" s="5" t="str">
        <f>IF('Totalen en eenheidstarieven'!A14="","",'Totalen en eenheidstarieven'!A14)</f>
        <v>Voorbereiding en rapportages / uurtarief</v>
      </c>
      <c r="B7" s="5">
        <f>'Totalen en eenheidstarieven'!B14</f>
        <v>0</v>
      </c>
      <c r="C7" s="9"/>
      <c r="D7" s="5">
        <f t="shared" si="0"/>
        <v>0</v>
      </c>
    </row>
    <row r="8" spans="1:4" x14ac:dyDescent="0.25">
      <c r="A8" s="5" t="str">
        <f>IF('Totalen en eenheidstarieven'!A15="","",'Totalen en eenheidstarieven'!A15)</f>
        <v>Afstemming met derden / uurtarief</v>
      </c>
      <c r="B8" s="5">
        <f>'Totalen en eenheidstarieven'!B15</f>
        <v>0</v>
      </c>
      <c r="C8" s="9"/>
      <c r="D8" s="5">
        <f t="shared" si="0"/>
        <v>0</v>
      </c>
    </row>
    <row r="9" spans="1:4" x14ac:dyDescent="0.25">
      <c r="A9" s="5" t="str">
        <f>IF('Totalen en eenheidstarieven'!A16="","",'Totalen en eenheidstarieven'!A16)</f>
        <v/>
      </c>
      <c r="B9" s="5">
        <f>'Totalen en eenheidstarieven'!B16</f>
        <v>0</v>
      </c>
      <c r="C9" s="9"/>
      <c r="D9" s="5">
        <f t="shared" si="0"/>
        <v>0</v>
      </c>
    </row>
    <row r="10" spans="1:4" x14ac:dyDescent="0.25">
      <c r="A10" s="5" t="str">
        <f>IF('Totalen en eenheidstarieven'!A17="","",'Totalen en eenheidstarieven'!A17)</f>
        <v/>
      </c>
      <c r="B10" s="5">
        <f>'Totalen en eenheidstarieven'!B17</f>
        <v>0</v>
      </c>
      <c r="C10" s="9"/>
      <c r="D10" s="5">
        <f t="shared" si="0"/>
        <v>0</v>
      </c>
    </row>
    <row r="11" spans="1:4" x14ac:dyDescent="0.25">
      <c r="A11" s="5" t="str">
        <f>IF('Totalen en eenheidstarieven'!A18="","",'Totalen en eenheidstarieven'!A18)</f>
        <v/>
      </c>
      <c r="B11" s="5">
        <f>'Totalen en eenheidstarieven'!B18</f>
        <v>0</v>
      </c>
      <c r="C11" s="9"/>
      <c r="D11" s="5">
        <f t="shared" si="0"/>
        <v>0</v>
      </c>
    </row>
    <row r="12" spans="1:4" ht="15.75" thickBot="1" x14ac:dyDescent="0.3"/>
    <row r="13" spans="1:4" ht="15.75" thickBot="1" x14ac:dyDescent="0.3">
      <c r="D13" s="14">
        <f>SUM(D4:D12)</f>
        <v>0</v>
      </c>
    </row>
  </sheetData>
  <conditionalFormatting sqref="C4:C11">
    <cfRule type="containsBlanks" dxfId="10" priority="2">
      <formula>LEN(TRIM(C4))=0</formula>
    </cfRule>
  </conditionalFormatting>
  <conditionalFormatting sqref="D13">
    <cfRule type="containsBlanks" dxfId="9" priority="1">
      <formula>LEN(TRIM(D13))=0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7" sqref="F17"/>
    </sheetView>
  </sheetViews>
  <sheetFormatPr defaultColWidth="11.42578125" defaultRowHeight="15" x14ac:dyDescent="0.25"/>
  <cols>
    <col min="1" max="1" width="38.140625" bestFit="1" customWidth="1"/>
    <col min="2" max="2" width="15.5703125" bestFit="1" customWidth="1"/>
    <col min="3" max="3" width="9.28515625" bestFit="1" customWidth="1"/>
    <col min="4" max="4" width="17" bestFit="1" customWidth="1"/>
  </cols>
  <sheetData>
    <row r="1" spans="1:4" s="6" customFormat="1" x14ac:dyDescent="0.25">
      <c r="A1" s="6" t="str">
        <f>'Totalen en eenheidstarieven'!A28</f>
        <v>Contractjaar 2028 (optioneel)</v>
      </c>
    </row>
    <row r="3" spans="1:4" x14ac:dyDescent="0.25">
      <c r="A3" t="s">
        <v>20</v>
      </c>
      <c r="B3" t="s">
        <v>22</v>
      </c>
      <c r="C3" t="s">
        <v>21</v>
      </c>
      <c r="D3" t="s">
        <v>28</v>
      </c>
    </row>
    <row r="4" spans="1:4" x14ac:dyDescent="0.25">
      <c r="A4" s="5" t="str">
        <f>'Totalen en eenheidstarieven'!A11</f>
        <v>Curatief per boom</v>
      </c>
      <c r="B4" s="5">
        <f>'Totalen en eenheidstarieven'!B11</f>
        <v>0</v>
      </c>
      <c r="C4" s="9"/>
      <c r="D4" s="5">
        <f>B4*C4</f>
        <v>0</v>
      </c>
    </row>
    <row r="5" spans="1:4" x14ac:dyDescent="0.25">
      <c r="A5" s="5" t="str">
        <f>'Totalen en eenheidstarieven'!A12</f>
        <v>Preventief per uur</v>
      </c>
      <c r="B5" s="5">
        <f>'Totalen en eenheidstarieven'!B12</f>
        <v>0</v>
      </c>
      <c r="C5" s="9"/>
      <c r="D5" s="5">
        <f t="shared" ref="D5:D11" si="0">B5*C5</f>
        <v>0</v>
      </c>
    </row>
    <row r="6" spans="1:4" x14ac:dyDescent="0.25">
      <c r="A6" s="5" t="str">
        <f>'Totalen en eenheidstarieven'!A13</f>
        <v>Preventief per m2</v>
      </c>
      <c r="B6" s="5">
        <f>'Totalen en eenheidstarieven'!B13</f>
        <v>0</v>
      </c>
      <c r="C6" s="9"/>
      <c r="D6" s="5">
        <f t="shared" si="0"/>
        <v>0</v>
      </c>
    </row>
    <row r="7" spans="1:4" x14ac:dyDescent="0.25">
      <c r="A7" s="5" t="str">
        <f>IF('Totalen en eenheidstarieven'!A14="","",'Totalen en eenheidstarieven'!A14)</f>
        <v>Voorbereiding en rapportages / uurtarief</v>
      </c>
      <c r="B7" s="5">
        <f>'Totalen en eenheidstarieven'!B14</f>
        <v>0</v>
      </c>
      <c r="C7" s="9"/>
      <c r="D7" s="5">
        <f t="shared" si="0"/>
        <v>0</v>
      </c>
    </row>
    <row r="8" spans="1:4" x14ac:dyDescent="0.25">
      <c r="A8" s="5" t="str">
        <f>IF('Totalen en eenheidstarieven'!A15="","",'Totalen en eenheidstarieven'!A15)</f>
        <v>Afstemming met derden / uurtarief</v>
      </c>
      <c r="B8" s="5">
        <f>'Totalen en eenheidstarieven'!B15</f>
        <v>0</v>
      </c>
      <c r="C8" s="9"/>
      <c r="D8" s="5">
        <f t="shared" si="0"/>
        <v>0</v>
      </c>
    </row>
    <row r="9" spans="1:4" x14ac:dyDescent="0.25">
      <c r="A9" s="5" t="str">
        <f>IF('Totalen en eenheidstarieven'!A16="","",'Totalen en eenheidstarieven'!A16)</f>
        <v/>
      </c>
      <c r="B9" s="5">
        <f>'Totalen en eenheidstarieven'!B16</f>
        <v>0</v>
      </c>
      <c r="C9" s="9"/>
      <c r="D9" s="5">
        <f t="shared" si="0"/>
        <v>0</v>
      </c>
    </row>
    <row r="10" spans="1:4" x14ac:dyDescent="0.25">
      <c r="A10" s="5" t="str">
        <f>IF('Totalen en eenheidstarieven'!A17="","",'Totalen en eenheidstarieven'!A17)</f>
        <v/>
      </c>
      <c r="B10" s="5">
        <f>'Totalen en eenheidstarieven'!B17</f>
        <v>0</v>
      </c>
      <c r="C10" s="9"/>
      <c r="D10" s="5">
        <f t="shared" si="0"/>
        <v>0</v>
      </c>
    </row>
    <row r="11" spans="1:4" x14ac:dyDescent="0.25">
      <c r="A11" s="5" t="str">
        <f>IF('Totalen en eenheidstarieven'!A18="","",'Totalen en eenheidstarieven'!A18)</f>
        <v/>
      </c>
      <c r="B11" s="5">
        <f>'Totalen en eenheidstarieven'!B18</f>
        <v>0</v>
      </c>
      <c r="C11" s="9"/>
      <c r="D11" s="5">
        <f t="shared" si="0"/>
        <v>0</v>
      </c>
    </row>
    <row r="12" spans="1:4" ht="15.75" thickBot="1" x14ac:dyDescent="0.3"/>
    <row r="13" spans="1:4" ht="15.75" thickBot="1" x14ac:dyDescent="0.3">
      <c r="D13" s="14">
        <f>SUM(D4:D12)</f>
        <v>0</v>
      </c>
    </row>
  </sheetData>
  <conditionalFormatting sqref="C4:C11">
    <cfRule type="containsBlanks" dxfId="8" priority="2">
      <formula>LEN(TRIM(C4))=0</formula>
    </cfRule>
  </conditionalFormatting>
  <conditionalFormatting sqref="D13">
    <cfRule type="containsBlanks" dxfId="7" priority="1">
      <formula>LEN(TRIM(D13))=0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Totalen en eenheidstarieven</vt:lpstr>
      <vt:lpstr>2021</vt:lpstr>
      <vt:lpstr>2022</vt:lpstr>
      <vt:lpstr>2023</vt:lpstr>
      <vt:lpstr>2024</vt:lpstr>
      <vt:lpstr>2025</vt:lpstr>
      <vt:lpstr>2026</vt:lpstr>
      <vt:lpstr>2027</vt:lpstr>
      <vt:lpstr>2028</vt:lpstr>
    </vt:vector>
  </TitlesOfParts>
  <Company>Servicecentrum 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Poulissen</dc:creator>
  <cp:lastModifiedBy>Wijnands Jac</cp:lastModifiedBy>
  <dcterms:created xsi:type="dcterms:W3CDTF">2020-09-29T15:26:43Z</dcterms:created>
  <dcterms:modified xsi:type="dcterms:W3CDTF">2020-11-02T11:05:13Z</dcterms:modified>
</cp:coreProperties>
</file>