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jefmichels/Dropbox/Aanbesteding Zonnescholen Avalon/Mailpack aanbesteding/"/>
    </mc:Choice>
  </mc:AlternateContent>
  <xr:revisionPtr revIDLastSave="0" documentId="13_ncr:1_{A1AECC29-DDA3-1342-BB54-C102C2CB30A5}" xr6:coauthVersionLast="46" xr6:coauthVersionMax="46" xr10:uidLastSave="{00000000-0000-0000-0000-000000000000}"/>
  <bookViews>
    <workbookView xWindow="0" yWindow="500" windowWidth="19420" windowHeight="10420" xr2:uid="{00000000-000D-0000-FFFF-FFFF00000000}"/>
  </bookViews>
  <sheets>
    <sheet name="Prijsformulier bij 2020.AS-P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Q15" i="1" l="1"/>
  <c r="Q16" i="1"/>
  <c r="E19" i="1"/>
  <c r="C19" i="1"/>
  <c r="N16" i="1"/>
  <c r="P16" i="1" s="1"/>
  <c r="N9" i="1"/>
  <c r="P9" i="1" s="1"/>
  <c r="Q9" i="1" s="1"/>
  <c r="N14" i="1"/>
  <c r="P14" i="1" s="1"/>
  <c r="Q14" i="1" s="1"/>
  <c r="N15" i="1"/>
  <c r="P15" i="1" s="1"/>
  <c r="N10" i="1" l="1"/>
  <c r="P10" i="1" s="1"/>
  <c r="Q10" i="1" s="1"/>
  <c r="Q19" i="1" s="1"/>
  <c r="P19" i="1" s="1"/>
  <c r="N11" i="1"/>
  <c r="P11" i="1" s="1"/>
  <c r="Q11" i="1" s="1"/>
</calcChain>
</file>

<file path=xl/sharedStrings.xml><?xml version="1.0" encoding="utf-8"?>
<sst xmlns="http://schemas.openxmlformats.org/spreadsheetml/2006/main" count="73" uniqueCount="47">
  <si>
    <t>vermogen</t>
  </si>
  <si>
    <t>(Wp)</t>
  </si>
  <si>
    <t>Totaal</t>
  </si>
  <si>
    <t>Prijs</t>
  </si>
  <si>
    <t>(grijze velden in te vullen, alle bedragen excl. btw)</t>
  </si>
  <si>
    <t>Totale</t>
  </si>
  <si>
    <t>investering</t>
  </si>
  <si>
    <t>zonnepanelen</t>
  </si>
  <si>
    <t>omvormers</t>
  </si>
  <si>
    <t>montagemateriaal</t>
  </si>
  <si>
    <t>installatie DC</t>
  </si>
  <si>
    <t>installatie AC</t>
  </si>
  <si>
    <t>verticaal transport</t>
  </si>
  <si>
    <t>overig</t>
  </si>
  <si>
    <r>
      <t>(</t>
    </r>
    <r>
      <rPr>
        <b/>
        <sz val="11"/>
        <color theme="0"/>
        <rFont val="Calibri"/>
        <family val="2"/>
      </rPr>
      <t>€</t>
    </r>
    <r>
      <rPr>
        <b/>
        <sz val="7.7"/>
        <color theme="0"/>
        <rFont val="Calibri"/>
        <family val="2"/>
      </rPr>
      <t>)</t>
    </r>
  </si>
  <si>
    <t xml:space="preserve"> 15 jaar ontzorging</t>
  </si>
  <si>
    <t>per extra m.</t>
  </si>
  <si>
    <t>MEERKOSTEN: Kabelroute AC-traject langer dan 30 m.</t>
  </si>
  <si>
    <r>
      <t>(</t>
    </r>
    <r>
      <rPr>
        <b/>
        <sz val="11"/>
        <color theme="0"/>
        <rFont val="Calibri"/>
        <family val="2"/>
      </rPr>
      <t>€/Wp</t>
    </r>
    <r>
      <rPr>
        <b/>
        <sz val="7.7"/>
        <color theme="0"/>
        <rFont val="Calibri"/>
        <family val="2"/>
      </rPr>
      <t>)</t>
    </r>
  </si>
  <si>
    <t>In te vullen op het prijsformulier</t>
  </si>
  <si>
    <t>PRIJSFORMULIER BIJ 2020.ZON-PV</t>
  </si>
  <si>
    <t>Type</t>
  </si>
  <si>
    <t>Perceel 1: Zonnescholen</t>
  </si>
  <si>
    <t>Perceel 2: BreedSaam</t>
  </si>
  <si>
    <t>Specificatie</t>
  </si>
  <si>
    <t>Kleine basisschool</t>
  </si>
  <si>
    <t>Grote basisschool</t>
  </si>
  <si>
    <t>VO-school/kindcentrum</t>
  </si>
  <si>
    <t>Maatwerk</t>
  </si>
  <si>
    <t xml:space="preserve">Indicatief </t>
  </si>
  <si>
    <t>aantal</t>
  </si>
  <si>
    <t>Indicatief</t>
  </si>
  <si>
    <t>scholen</t>
  </si>
  <si>
    <t>OPTIONEEL: Kosten installeren Envitron per locatie</t>
  </si>
  <si>
    <t>jaar 1-15</t>
  </si>
  <si>
    <t>Totaal indicatief</t>
  </si>
  <si>
    <t>Prijs realisatie en</t>
  </si>
  <si>
    <t>Totaalprijs realisatie en</t>
  </si>
  <si>
    <t>Totale ontzorging</t>
  </si>
  <si>
    <t>Uren</t>
  </si>
  <si>
    <t>Tarief</t>
  </si>
  <si>
    <t>per uur</t>
  </si>
  <si>
    <t>per locatie</t>
  </si>
  <si>
    <t>(kWp/school)</t>
  </si>
  <si>
    <t>85 - 255 kWp</t>
  </si>
  <si>
    <t>0 - 34 kWp</t>
  </si>
  <si>
    <t>34 - 85 kWp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</si>
</sst>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7.7"/>
      <color theme="0"/>
      <name val="Calibri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1" fillId="4" borderId="0" xfId="0" applyFont="1" applyFill="1"/>
    <xf numFmtId="0" fontId="4" fillId="0" borderId="0" xfId="0" applyFont="1"/>
    <xf numFmtId="0" fontId="3" fillId="5" borderId="0" xfId="0" applyFont="1" applyFill="1"/>
    <xf numFmtId="0" fontId="0" fillId="0" borderId="0" xfId="0" applyFill="1"/>
    <xf numFmtId="0" fontId="0" fillId="0" borderId="0" xfId="0" applyFont="1" applyFill="1"/>
    <xf numFmtId="0" fontId="3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5" fontId="0" fillId="3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4" borderId="5" xfId="0" applyNumberFormat="1" applyFont="1" applyFill="1" applyBorder="1" applyAlignment="1">
      <alignment horizontal="center"/>
    </xf>
    <xf numFmtId="165" fontId="1" fillId="4" borderId="6" xfId="0" applyNumberFormat="1" applyFont="1" applyFill="1" applyBorder="1" applyAlignment="1">
      <alignment horizontal="center"/>
    </xf>
    <xf numFmtId="164" fontId="0" fillId="0" borderId="0" xfId="0" applyNumberFormat="1" applyFill="1"/>
    <xf numFmtId="165" fontId="0" fillId="0" borderId="0" xfId="0" applyNumberFormat="1" applyFill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164" fontId="0" fillId="0" borderId="0" xfId="0" applyNumberFormat="1" applyFill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Font="1"/>
    <xf numFmtId="3" fontId="1" fillId="4" borderId="0" xfId="0" applyNumberFormat="1" applyFont="1" applyFill="1" applyAlignment="1">
      <alignment horizontal="center"/>
    </xf>
    <xf numFmtId="0" fontId="0" fillId="4" borderId="0" xfId="0" applyFill="1"/>
    <xf numFmtId="2" fontId="0" fillId="0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view="pageBreakPreview" zoomScale="70" zoomScaleNormal="200" zoomScaleSheetLayoutView="70" workbookViewId="0"/>
  </sheetViews>
  <sheetFormatPr baseColWidth="10" defaultColWidth="8.83203125" defaultRowHeight="15" x14ac:dyDescent="0.2"/>
  <cols>
    <col min="1" max="1" width="4.83203125" customWidth="1"/>
    <col min="2" max="2" width="27" customWidth="1"/>
    <col min="3" max="3" width="9.1640625" bestFit="1" customWidth="1"/>
    <col min="4" max="4" width="14.5" style="11" bestFit="1" customWidth="1"/>
    <col min="5" max="5" width="14.5" style="11" customWidth="1"/>
    <col min="6" max="6" width="1.83203125" customWidth="1"/>
    <col min="7" max="7" width="12.6640625" customWidth="1"/>
    <col min="8" max="8" width="11.83203125" customWidth="1"/>
    <col min="9" max="9" width="16.83203125" customWidth="1"/>
    <col min="10" max="11" width="12.83203125" customWidth="1"/>
    <col min="12" max="12" width="15.33203125" customWidth="1"/>
    <col min="13" max="13" width="11.33203125" customWidth="1"/>
    <col min="14" max="14" width="12.83203125" bestFit="1" customWidth="1"/>
    <col min="15" max="15" width="15.5" bestFit="1" customWidth="1"/>
    <col min="16" max="17" width="22.5" customWidth="1"/>
  </cols>
  <sheetData>
    <row r="1" spans="1:17" x14ac:dyDescent="0.2">
      <c r="A1" s="5" t="s">
        <v>20</v>
      </c>
      <c r="D1" s="26"/>
      <c r="E1" s="26"/>
    </row>
    <row r="2" spans="1:17" x14ac:dyDescent="0.2">
      <c r="A2" s="3" t="s">
        <v>4</v>
      </c>
      <c r="D2" s="27"/>
      <c r="E2" s="2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x14ac:dyDescent="0.2">
      <c r="A3" s="3"/>
      <c r="D3" s="27"/>
      <c r="E3" s="27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x14ac:dyDescent="0.2">
      <c r="A4" s="6" t="s">
        <v>21</v>
      </c>
      <c r="B4" s="6" t="s">
        <v>24</v>
      </c>
      <c r="C4" s="9" t="s">
        <v>29</v>
      </c>
      <c r="D4" s="9" t="s">
        <v>31</v>
      </c>
      <c r="E4" s="9" t="s">
        <v>35</v>
      </c>
      <c r="F4" s="6"/>
      <c r="G4" s="9" t="s">
        <v>3</v>
      </c>
      <c r="H4" s="9" t="s">
        <v>3</v>
      </c>
      <c r="I4" s="9" t="s">
        <v>3</v>
      </c>
      <c r="J4" s="9" t="s">
        <v>3</v>
      </c>
      <c r="K4" s="9" t="s">
        <v>3</v>
      </c>
      <c r="L4" s="9" t="s">
        <v>3</v>
      </c>
      <c r="M4" s="9" t="s">
        <v>3</v>
      </c>
      <c r="N4" s="9" t="s">
        <v>5</v>
      </c>
      <c r="O4" s="9" t="s">
        <v>38</v>
      </c>
      <c r="P4" s="9" t="s">
        <v>36</v>
      </c>
      <c r="Q4" s="9" t="s">
        <v>37</v>
      </c>
    </row>
    <row r="5" spans="1:17" x14ac:dyDescent="0.2">
      <c r="A5" s="6"/>
      <c r="B5" s="6"/>
      <c r="C5" s="9" t="s">
        <v>30</v>
      </c>
      <c r="D5" s="9" t="s">
        <v>0</v>
      </c>
      <c r="E5" s="9" t="s">
        <v>0</v>
      </c>
      <c r="F5" s="6"/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6</v>
      </c>
      <c r="O5" s="9" t="s">
        <v>34</v>
      </c>
      <c r="P5" s="9" t="s">
        <v>15</v>
      </c>
      <c r="Q5" s="9" t="s">
        <v>15</v>
      </c>
    </row>
    <row r="6" spans="1:17" x14ac:dyDescent="0.2">
      <c r="A6" s="6"/>
      <c r="B6" s="6"/>
      <c r="C6" s="9" t="s">
        <v>32</v>
      </c>
      <c r="D6" s="9" t="s">
        <v>43</v>
      </c>
      <c r="E6" s="9" t="s">
        <v>1</v>
      </c>
      <c r="F6" s="6"/>
      <c r="G6" s="9" t="s">
        <v>18</v>
      </c>
      <c r="H6" s="9" t="s">
        <v>18</v>
      </c>
      <c r="I6" s="9" t="s">
        <v>18</v>
      </c>
      <c r="J6" s="9" t="s">
        <v>18</v>
      </c>
      <c r="K6" s="9" t="s">
        <v>18</v>
      </c>
      <c r="L6" s="9" t="s">
        <v>18</v>
      </c>
      <c r="M6" s="9" t="s">
        <v>18</v>
      </c>
      <c r="N6" s="9" t="s">
        <v>18</v>
      </c>
      <c r="O6" s="9" t="s">
        <v>18</v>
      </c>
      <c r="P6" s="9" t="s">
        <v>18</v>
      </c>
      <c r="Q6" s="9" t="s">
        <v>14</v>
      </c>
    </row>
    <row r="7" spans="1:17" x14ac:dyDescent="0.2">
      <c r="B7" s="1"/>
      <c r="C7" s="1"/>
      <c r="D7" s="10"/>
      <c r="E7" s="10"/>
      <c r="F7" s="1"/>
      <c r="G7" s="10"/>
      <c r="H7" s="10"/>
      <c r="I7" s="10"/>
      <c r="J7" s="10"/>
      <c r="K7" s="10"/>
      <c r="L7" s="11"/>
      <c r="M7" s="10"/>
      <c r="N7" s="10"/>
      <c r="O7" s="10"/>
      <c r="P7" s="10"/>
      <c r="Q7" s="10"/>
    </row>
    <row r="8" spans="1:17" ht="16" thickBot="1" x14ac:dyDescent="0.25">
      <c r="B8" s="1" t="s">
        <v>22</v>
      </c>
      <c r="C8" s="1"/>
      <c r="D8" s="10"/>
      <c r="E8" s="10"/>
      <c r="F8" s="1"/>
      <c r="G8" s="10"/>
      <c r="H8" s="10"/>
      <c r="I8" s="10"/>
      <c r="J8" s="10"/>
      <c r="K8" s="10"/>
      <c r="L8" s="11"/>
      <c r="M8" s="10"/>
      <c r="N8" s="10"/>
      <c r="O8" s="10"/>
      <c r="P8" s="10"/>
      <c r="Q8" s="10"/>
    </row>
    <row r="9" spans="1:17" x14ac:dyDescent="0.2">
      <c r="A9">
        <v>1</v>
      </c>
      <c r="B9" t="s">
        <v>25</v>
      </c>
      <c r="C9" s="11">
        <v>16</v>
      </c>
      <c r="D9" s="30" t="s">
        <v>45</v>
      </c>
      <c r="E9" s="30">
        <v>350000</v>
      </c>
      <c r="F9" s="2"/>
      <c r="G9" s="36"/>
      <c r="H9" s="36"/>
      <c r="I9" s="36"/>
      <c r="J9" s="36"/>
      <c r="K9" s="36"/>
      <c r="L9" s="36"/>
      <c r="M9" s="36"/>
      <c r="N9" s="13">
        <f>SUM(G9:M9)</f>
        <v>0</v>
      </c>
      <c r="O9" s="36"/>
      <c r="P9" s="14">
        <f>N9+O9</f>
        <v>0</v>
      </c>
      <c r="Q9" s="15">
        <f>P9*E9</f>
        <v>0</v>
      </c>
    </row>
    <row r="10" spans="1:17" x14ac:dyDescent="0.2">
      <c r="A10">
        <v>2</v>
      </c>
      <c r="B10" t="s">
        <v>26</v>
      </c>
      <c r="C10" s="11">
        <v>2</v>
      </c>
      <c r="D10" s="30" t="s">
        <v>46</v>
      </c>
      <c r="E10" s="30">
        <v>80000</v>
      </c>
      <c r="F10" s="2"/>
      <c r="G10" s="36"/>
      <c r="H10" s="36"/>
      <c r="I10" s="36"/>
      <c r="J10" s="36"/>
      <c r="K10" s="36"/>
      <c r="L10" s="36"/>
      <c r="M10" s="36"/>
      <c r="N10" s="13">
        <f t="shared" ref="N10:N11" si="0">SUM(G10:M10)</f>
        <v>0</v>
      </c>
      <c r="O10" s="36"/>
      <c r="P10" s="16">
        <f t="shared" ref="P10:P11" si="1">N10+O10</f>
        <v>0</v>
      </c>
      <c r="Q10" s="17">
        <f>E10*P10</f>
        <v>0</v>
      </c>
    </row>
    <row r="11" spans="1:17" x14ac:dyDescent="0.2">
      <c r="A11">
        <v>3</v>
      </c>
      <c r="B11" t="s">
        <v>27</v>
      </c>
      <c r="C11" s="11">
        <v>6</v>
      </c>
      <c r="D11" s="30" t="s">
        <v>44</v>
      </c>
      <c r="E11" s="30">
        <v>600000</v>
      </c>
      <c r="F11" s="2"/>
      <c r="G11" s="36"/>
      <c r="H11" s="36"/>
      <c r="I11" s="36"/>
      <c r="J11" s="36"/>
      <c r="K11" s="36"/>
      <c r="L11" s="36"/>
      <c r="M11" s="36"/>
      <c r="N11" s="13">
        <f t="shared" si="0"/>
        <v>0</v>
      </c>
      <c r="O11" s="36"/>
      <c r="P11" s="16">
        <f t="shared" si="1"/>
        <v>0</v>
      </c>
      <c r="Q11" s="17">
        <f>E11*P11</f>
        <v>0</v>
      </c>
    </row>
    <row r="12" spans="1:17" x14ac:dyDescent="0.2">
      <c r="A12">
        <v>4</v>
      </c>
      <c r="B12" t="s">
        <v>28</v>
      </c>
      <c r="C12" s="11"/>
      <c r="D12" s="30"/>
      <c r="E12" s="30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5"/>
    </row>
    <row r="13" spans="1:17" x14ac:dyDescent="0.2">
      <c r="B13" s="1" t="s">
        <v>23</v>
      </c>
      <c r="C13" s="11"/>
      <c r="D13" s="30"/>
      <c r="E13" s="30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25"/>
    </row>
    <row r="14" spans="1:17" x14ac:dyDescent="0.2">
      <c r="A14">
        <v>1</v>
      </c>
      <c r="B14" s="31" t="s">
        <v>25</v>
      </c>
      <c r="C14" s="11">
        <v>5</v>
      </c>
      <c r="D14" s="30" t="s">
        <v>45</v>
      </c>
      <c r="E14" s="30">
        <v>125000</v>
      </c>
      <c r="F14" s="2"/>
      <c r="G14" s="36"/>
      <c r="H14" s="36"/>
      <c r="I14" s="36"/>
      <c r="J14" s="36"/>
      <c r="K14" s="36"/>
      <c r="L14" s="36"/>
      <c r="M14" s="36"/>
      <c r="N14" s="13">
        <f t="shared" ref="N14:N15" si="2">SUM(G14:M14)</f>
        <v>0</v>
      </c>
      <c r="O14" s="36"/>
      <c r="P14" s="16">
        <f>N14+O14</f>
        <v>0</v>
      </c>
      <c r="Q14" s="17">
        <f>E14*P14</f>
        <v>0</v>
      </c>
    </row>
    <row r="15" spans="1:17" x14ac:dyDescent="0.2">
      <c r="A15">
        <v>2</v>
      </c>
      <c r="B15" t="s">
        <v>26</v>
      </c>
      <c r="C15" s="11">
        <v>9</v>
      </c>
      <c r="D15" s="30" t="s">
        <v>46</v>
      </c>
      <c r="E15" s="30">
        <v>500000</v>
      </c>
      <c r="F15" s="2"/>
      <c r="G15" s="36"/>
      <c r="H15" s="36"/>
      <c r="I15" s="36"/>
      <c r="J15" s="36"/>
      <c r="K15" s="36"/>
      <c r="L15" s="36"/>
      <c r="M15" s="36"/>
      <c r="N15" s="13">
        <f t="shared" si="2"/>
        <v>0</v>
      </c>
      <c r="O15" s="36"/>
      <c r="P15" s="16">
        <f>N15+O15</f>
        <v>0</v>
      </c>
      <c r="Q15" s="17">
        <f t="shared" ref="Q15:Q16" si="3">E15*P15</f>
        <v>0</v>
      </c>
    </row>
    <row r="16" spans="1:17" x14ac:dyDescent="0.2">
      <c r="A16">
        <v>3</v>
      </c>
      <c r="B16" t="s">
        <v>27</v>
      </c>
      <c r="C16" s="11">
        <v>5</v>
      </c>
      <c r="D16" s="30" t="s">
        <v>44</v>
      </c>
      <c r="E16" s="30">
        <v>850000</v>
      </c>
      <c r="F16" s="2"/>
      <c r="G16" s="36"/>
      <c r="H16" s="36"/>
      <c r="I16" s="36"/>
      <c r="J16" s="36"/>
      <c r="K16" s="36"/>
      <c r="L16" s="36"/>
      <c r="M16" s="36"/>
      <c r="N16" s="13">
        <f t="shared" ref="N16" si="4">SUM(G16:M16)</f>
        <v>0</v>
      </c>
      <c r="O16" s="36"/>
      <c r="P16" s="16">
        <f>N16+O16</f>
        <v>0</v>
      </c>
      <c r="Q16" s="17">
        <f t="shared" si="3"/>
        <v>0</v>
      </c>
    </row>
    <row r="17" spans="1:17" x14ac:dyDescent="0.2">
      <c r="A17">
        <v>4</v>
      </c>
      <c r="B17" t="s">
        <v>28</v>
      </c>
      <c r="F17" s="22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5"/>
    </row>
    <row r="18" spans="1:17" x14ac:dyDescent="0.2">
      <c r="G18" s="11"/>
      <c r="H18" s="11"/>
      <c r="I18" s="11"/>
      <c r="J18" s="11"/>
      <c r="K18" s="11"/>
      <c r="L18" s="11"/>
      <c r="M18" s="11"/>
      <c r="N18" s="11"/>
      <c r="O18" s="11"/>
      <c r="P18" s="18"/>
      <c r="Q18" s="19"/>
    </row>
    <row r="19" spans="1:17" ht="16" thickBot="1" x14ac:dyDescent="0.25">
      <c r="A19" s="4" t="s">
        <v>2</v>
      </c>
      <c r="B19" s="4" t="s">
        <v>2</v>
      </c>
      <c r="C19" s="28">
        <f>SUM(C9:C18)</f>
        <v>43</v>
      </c>
      <c r="D19" s="28"/>
      <c r="E19" s="32">
        <f>SUM(E9:E18)</f>
        <v>2505000</v>
      </c>
      <c r="F19" s="33"/>
      <c r="G19" s="12"/>
      <c r="H19" s="12"/>
      <c r="I19" s="12"/>
      <c r="J19" s="12"/>
      <c r="K19" s="12"/>
      <c r="L19" s="12"/>
      <c r="M19" s="12"/>
      <c r="N19" s="12"/>
      <c r="O19" s="12"/>
      <c r="P19" s="20">
        <f>Q19/E19</f>
        <v>0</v>
      </c>
      <c r="Q19" s="21">
        <f>SUM(Q9:Q16)</f>
        <v>0</v>
      </c>
    </row>
    <row r="20" spans="1:17" x14ac:dyDescent="0.2">
      <c r="P20" s="38" t="s">
        <v>19</v>
      </c>
      <c r="Q20" s="38"/>
    </row>
    <row r="21" spans="1:17" x14ac:dyDescent="0.2">
      <c r="G21" s="9" t="s">
        <v>39</v>
      </c>
      <c r="H21" s="9" t="s">
        <v>40</v>
      </c>
      <c r="I21" s="9"/>
      <c r="J21" s="9" t="s">
        <v>2</v>
      </c>
      <c r="K21" s="9"/>
    </row>
    <row r="22" spans="1:17" x14ac:dyDescent="0.2">
      <c r="B22" t="s">
        <v>33</v>
      </c>
      <c r="G22" s="34">
        <v>2</v>
      </c>
      <c r="H22" s="36"/>
      <c r="I22" s="7" t="s">
        <v>41</v>
      </c>
      <c r="J22" s="35">
        <f>G22*H22</f>
        <v>0</v>
      </c>
      <c r="K22" s="29" t="s">
        <v>42</v>
      </c>
      <c r="L22" s="29"/>
      <c r="M22" s="29"/>
    </row>
    <row r="23" spans="1:17" x14ac:dyDescent="0.2">
      <c r="B23" t="s">
        <v>17</v>
      </c>
      <c r="H23" s="36"/>
      <c r="I23" t="s">
        <v>16</v>
      </c>
      <c r="K23" s="7"/>
      <c r="L23" s="7"/>
      <c r="M23" s="7"/>
    </row>
  </sheetData>
  <mergeCells count="3">
    <mergeCell ref="G2:N2"/>
    <mergeCell ref="O2:P2"/>
    <mergeCell ref="P20:Q20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8" ma:contentTypeDescription="Een nieuw document maken." ma:contentTypeScope="" ma:versionID="004f7b37535432b44994c28e58fd74cf">
  <xsd:schema xmlns:xsd="http://www.w3.org/2001/XMLSchema" xmlns:xs="http://www.w3.org/2001/XMLSchema" xmlns:p="http://schemas.microsoft.com/office/2006/metadata/properties" xmlns:ns2="a9837bd2-4f53-4506-9c60-cf1343fcfd60" targetNamespace="http://schemas.microsoft.com/office/2006/metadata/properties" ma:root="true" ma:fieldsID="eec8e06b8b7346444411db9617b952ed" ns2:_="">
    <xsd:import namespace="a9837bd2-4f53-4506-9c60-cf1343fcf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4CA129-AB01-48F5-A491-89C6DD5B2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37bd2-4f53-4506-9c60-cf1343fcf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0AF781-B5B3-4F1C-AEF0-9D66B6EF11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2F1C3F-3712-4566-8505-90ED66697D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bij 2020.AS-PV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Meijer</dc:creator>
  <cp:keywords/>
  <dc:description/>
  <cp:lastModifiedBy>Sjef Michels</cp:lastModifiedBy>
  <cp:revision/>
  <dcterms:created xsi:type="dcterms:W3CDTF">2018-03-30T12:27:25Z</dcterms:created>
  <dcterms:modified xsi:type="dcterms:W3CDTF">2020-12-23T09:39:12Z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AuthorIds_UIVersion_2560">
    <vt:lpwstr>12</vt:lpwstr>
  </property>
  <property fmtid="{D5CDD505-2E9C-101B-9397-08002B2CF9AE}" pid="4" name="AuthorIds_UIVersion_512">
    <vt:lpwstr>6</vt:lpwstr>
  </property>
</Properties>
</file>