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Administratie\Bedrijfsbureau\Inkoop Geneesmiddelen\Bilateraal\2021\Groothandel\2. Aanbestedingsdocumenten\Bijlage 1 PvE en PvW\"/>
    </mc:Choice>
  </mc:AlternateContent>
  <bookViews>
    <workbookView xWindow="0" yWindow="0" windowWidth="15330" windowHeight="8055"/>
  </bookViews>
  <sheets>
    <sheet name="Bijlage Ia - PvE" sheetId="1" r:id="rId1"/>
    <sheet name="Bijlage Ib - PvW" sheetId="2" r:id="rId2"/>
  </sheets>
  <definedNames>
    <definedName name="_xlnm._FilterDatabase" localSheetId="0" hidden="1">'Bijlage Ia - PvE'!$A$8:$D$101</definedName>
    <definedName name="_xlnm.Print_Area" localSheetId="0">'Bijlage Ia - PvE'!$A$1:$D$101</definedName>
    <definedName name="_xlnm.Print_Area" localSheetId="1">'Bijlage Ib - PvW'!$A$1:$G$34</definedName>
    <definedName name="_xlnm.Print_Titles" localSheetId="0">'Bijlage Ia - PvE'!$8:$8</definedName>
    <definedName name="_xlnm.Print_Titles" localSheetId="1">'Bijlage Ib - PvW'!$8:$8</definedName>
    <definedName name="Z_0079D993_D722_4063_93D7_129FFE471D05_.wvu.FilterData" localSheetId="0" hidden="1">'Bijlage Ia - PvE'!$A$8:$D$101</definedName>
    <definedName name="Z_10C9986C_2505_4695_9DC2_C64C474A454A_.wvu.FilterData" localSheetId="0" hidden="1">'Bijlage Ia - PvE'!$A$8:$D$101</definedName>
    <definedName name="Z_10C9986C_2505_4695_9DC2_C64C474A454A_.wvu.PrintArea" localSheetId="0" hidden="1">'Bijlage Ia - PvE'!$A$1:$D$101</definedName>
    <definedName name="Z_10C9986C_2505_4695_9DC2_C64C474A454A_.wvu.PrintArea" localSheetId="1" hidden="1">'Bijlage Ib - PvW'!$A$1:$G$34</definedName>
    <definedName name="Z_10C9986C_2505_4695_9DC2_C64C474A454A_.wvu.PrintTitles" localSheetId="0" hidden="1">'Bijlage Ia - PvE'!$8:$8</definedName>
    <definedName name="Z_10C9986C_2505_4695_9DC2_C64C474A454A_.wvu.PrintTitles" localSheetId="1" hidden="1">'Bijlage Ib - PvW'!$8:$8</definedName>
    <definedName name="Z_7E03E149_55B7_4C3A_A54D_50D2B0E3790B_.wvu.FilterData" localSheetId="0" hidden="1">'Bijlage Ia - PvE'!$A$8:$D$101</definedName>
    <definedName name="Z_7E03E149_55B7_4C3A_A54D_50D2B0E3790B_.wvu.PrintArea" localSheetId="0" hidden="1">'Bijlage Ia - PvE'!$A$1:$D$101</definedName>
    <definedName name="Z_7E03E149_55B7_4C3A_A54D_50D2B0E3790B_.wvu.PrintArea" localSheetId="1" hidden="1">'Bijlage Ib - PvW'!$A$1:$G$34</definedName>
    <definedName name="Z_7E03E149_55B7_4C3A_A54D_50D2B0E3790B_.wvu.PrintTitles" localSheetId="0" hidden="1">'Bijlage Ia - PvE'!$8:$8</definedName>
    <definedName name="Z_7E03E149_55B7_4C3A_A54D_50D2B0E3790B_.wvu.PrintTitles" localSheetId="1" hidden="1">'Bijlage Ib - PvW'!$8:$8</definedName>
    <definedName name="Z_8A30CD61_063A_4C9A_9C3E_47AD5BB0A176_.wvu.FilterData" localSheetId="0" hidden="1">'Bijlage Ia - PvE'!$A$8:$D$101</definedName>
    <definedName name="Z_8A30CD61_063A_4C9A_9C3E_47AD5BB0A176_.wvu.PrintArea" localSheetId="0" hidden="1">'Bijlage Ia - PvE'!$A$1:$D$101</definedName>
    <definedName name="Z_8A30CD61_063A_4C9A_9C3E_47AD5BB0A176_.wvu.PrintArea" localSheetId="1" hidden="1">'Bijlage Ib - PvW'!$A$1:$G$34</definedName>
    <definedName name="Z_8A30CD61_063A_4C9A_9C3E_47AD5BB0A176_.wvu.PrintTitles" localSheetId="0" hidden="1">'Bijlage Ia - PvE'!$8:$8</definedName>
    <definedName name="Z_8A30CD61_063A_4C9A_9C3E_47AD5BB0A176_.wvu.PrintTitles" localSheetId="1" hidden="1">'Bijlage Ib - PvW'!$8:$8</definedName>
    <definedName name="Z_CF0C0913_C9F3_4659_BD5E_65CE74E3B48D_.wvu.FilterData" localSheetId="0" hidden="1">'Bijlage Ia - PvE'!$A$8:$D$101</definedName>
    <definedName name="Z_CF0C0913_C9F3_4659_BD5E_65CE74E3B48D_.wvu.PrintArea" localSheetId="0" hidden="1">'Bijlage Ia - PvE'!$A$1:$D$101</definedName>
    <definedName name="Z_CF0C0913_C9F3_4659_BD5E_65CE74E3B48D_.wvu.PrintArea" localSheetId="1" hidden="1">'Bijlage Ib - PvW'!$A$1:$G$34</definedName>
    <definedName name="Z_CF0C0913_C9F3_4659_BD5E_65CE74E3B48D_.wvu.PrintTitles" localSheetId="0" hidden="1">'Bijlage Ia - PvE'!$8:$8</definedName>
    <definedName name="Z_CF0C0913_C9F3_4659_BD5E_65CE74E3B48D_.wvu.PrintTitles" localSheetId="1" hidden="1">'Bijlage Ib - PvW'!$8:$8</definedName>
  </definedNames>
  <calcPr calcId="162913"/>
  <customWorkbookViews>
    <customWorkbookView name="I.K. Snijders - Personal View" guid="{7E03E149-55B7-4C3A-A54D-50D2B0E3790B}" mergeInterval="0" personalView="1" maximized="1" xWindow="-8" yWindow="-8" windowWidth="1936" windowHeight="1056" activeSheetId="2"/>
    <customWorkbookView name="I.K. Snijders - Persoonlijke weergave" guid="{8A30CD61-063A-4C9A-9C3E-47AD5BB0A176}" mergeInterval="0" personalView="1" maximized="1" xWindow="-8" yWindow="-8" windowWidth="1936" windowHeight="1056" activeSheetId="2"/>
    <customWorkbookView name="M.C.W. de Jong - Persoonlijke weergave" guid="{10C9986C-2505-4695-9DC2-C64C474A454A}" mergeInterval="0" personalView="1" windowWidth="960" windowHeight="1040" activeSheetId="1"/>
    <customWorkbookView name="M. Muller - Persoonlijke weergave" guid="{CF0C0913-C9F3-4659-BD5E-65CE74E3B48D}" mergeInterval="0" personalView="1" maximized="1" xWindow="-8" yWindow="-8" windowWidth="1936" windowHeight="1056" activeSheetId="1"/>
  </customWorkbookViews>
</workbook>
</file>

<file path=xl/calcChain.xml><?xml version="1.0" encoding="utf-8"?>
<calcChain xmlns="http://schemas.openxmlformats.org/spreadsheetml/2006/main">
  <c r="G33" i="2" l="1"/>
  <c r="G32" i="2"/>
  <c r="G31" i="2"/>
  <c r="G30" i="2"/>
  <c r="G29" i="2"/>
  <c r="G26" i="2"/>
  <c r="G25" i="2"/>
  <c r="G24" i="2"/>
  <c r="G19" i="2"/>
  <c r="G23" i="2"/>
  <c r="G22" i="2"/>
  <c r="G21" i="2"/>
  <c r="G20" i="2"/>
  <c r="G18" i="2"/>
  <c r="G17" i="2"/>
  <c r="G14" i="2"/>
  <c r="G13" i="2"/>
  <c r="G12" i="2"/>
  <c r="G11" i="2"/>
  <c r="E34" i="2" l="1"/>
  <c r="G34" i="2" l="1"/>
</calcChain>
</file>

<file path=xl/comments1.xml><?xml version="1.0" encoding="utf-8"?>
<comments xmlns="http://schemas.openxmlformats.org/spreadsheetml/2006/main">
  <authors>
    <author>H.W.A. Doeff</author>
  </authors>
  <commentList>
    <comment ref="F11" authorId="0" shapeId="0">
      <text>
        <r>
          <rPr>
            <b/>
            <sz val="9"/>
            <color indexed="81"/>
            <rFont val="Tahoma"/>
            <family val="2"/>
          </rPr>
          <t>Erasmus MC:</t>
        </r>
        <r>
          <rPr>
            <sz val="9"/>
            <color indexed="81"/>
            <rFont val="Tahoma"/>
            <family val="2"/>
          </rPr>
          <t xml:space="preserve">
invullen gele vlakken door inschrijver met ja of nee
</t>
        </r>
      </text>
    </comment>
  </commentList>
</comments>
</file>

<file path=xl/sharedStrings.xml><?xml version="1.0" encoding="utf-8"?>
<sst xmlns="http://schemas.openxmlformats.org/spreadsheetml/2006/main" count="335" uniqueCount="130">
  <si>
    <t>Nummer</t>
  </si>
  <si>
    <t>Vraagstelling</t>
  </si>
  <si>
    <t>Groothandel voorziet elke groothandelsbak van een deugdelijke verzegeling.</t>
  </si>
  <si>
    <t>Facturatie</t>
  </si>
  <si>
    <t>Eis</t>
  </si>
  <si>
    <t>Wens</t>
  </si>
  <si>
    <t>Groothandel geeft per kwartaal verbetervoorstellen op gebied van geneesmiddelenlogistiek, voorraad- en assortimentsbeheer ten einde de kosten te verlagen, de servicegraad te verbeteren en het assortiment up to date te houden.</t>
  </si>
  <si>
    <t>Groothandel levert per order een papieren pakbon, welke op merknaam alfabetisch gesorteerd is.</t>
  </si>
  <si>
    <t>Groothandel verpakt koelartikelen, opiaten, cytostatica en gevaarlijke stoffen fysiek afzonderlijk gescheiden van overige artikelen.</t>
  </si>
  <si>
    <t>Groothandel verpakt risicovolle stoffen volgens de daarvoor geldende richtlijnen.</t>
  </si>
  <si>
    <t>Groothandel verpakt geleverde goederen op een deugdelijke wijze, zodat geneesmiddelen beschermd worden tegen breuk of beschadiging.</t>
  </si>
  <si>
    <t>Groothandel levert in zichtbaar schone, afgesloten bakken tenzij het een goed afgesloten omdoos betreft.</t>
  </si>
  <si>
    <t>Groothandel heeft tbv de tekstregels minimaal 30 karakters per adresregel beschikbaar.</t>
  </si>
  <si>
    <t>De EDI-pakbon van de groothandel bevat op orderregelniveau de chargenummers en vervaldata van de uitgeleverde charges.</t>
  </si>
  <si>
    <t>De papieren groothandelspakbon bevat op orderregelniveau de chargenummers en vervaldata van de uitgeleverde charges.</t>
  </si>
  <si>
    <t xml:space="preserve">Groothandel levert volgens het F(irst)E(xpired)F(irst)O(ut)-principe. </t>
  </si>
  <si>
    <t>Groothandel levert bij de laatste levering van een artikel, minimaal dezelfde of een latere vervaldatum dan de voorlaatste levering van dat artikel.</t>
  </si>
  <si>
    <t>Groothandel factureert 99,9% van alle factuurregels foutloos.</t>
  </si>
  <si>
    <t>Groothandel voldoet te allen tijde aan alle wettelijke voorschriften en richtlijnen (w.o. de GDP-richtlijn) inzake de geneesmiddelendistributie en handelt dienovereenkomstig. Als bewijs hiervan voegt de groothandel het laatste inspectierapport van de Inspectie voor de Gezondheidszorg toe aan de inschrijving.</t>
  </si>
  <si>
    <t>Groothandel borgt de kwaliteit van de inhoud van verzamelde geneesmiddelenbakken door middel van een 100% controle onafhankelijk van de technologie</t>
  </si>
  <si>
    <t>Groothandel is in staat om de in Nederland geregistreerde geneesmiddelen behorend tot het assortiment van de groothandel dezelfde dag te leveren.</t>
  </si>
  <si>
    <t>Groothandel is in staat om een telefonische spoedorder binnen 2,5 uur na ordercommunicatie te leveren.</t>
  </si>
  <si>
    <t>Eis: niet voldoen betekent knock-out</t>
  </si>
  <si>
    <t>Antwoord inschrijver Ja of Nee</t>
  </si>
  <si>
    <t>gerealiseerd aantal punten</t>
  </si>
  <si>
    <t xml:space="preserve">Groothandel registreert op orderregelniveau of een orderregel compleet conform afspraak en binnen de afgesproken levertermijn is uitgeleverd en registreert op orderregelniveau de oorzaak wanneer de levering niet conform afspraak is geschied. </t>
  </si>
  <si>
    <t>Groothandel gaat akkoord met accountantscontrole op de gefactureerde GIP en de werkelijke GIP en betaalt de kosten van de accountantscontrole wanneer er afwijkingen tussen de werkelijk en gefactureerde GIP blijken te zijn, die het karakter van een incidentele invoerfout overstijgen (dit ter beoordeling van de accountant).</t>
  </si>
  <si>
    <t>Groothandel faciliteert bestellingen door de Poliklinische Apotheek van het Erasmus MC voor de ziekenhuisapotheek op een apart accountnummer waarbij de factuur gestuurd wordt naar het Erasmus MC.</t>
  </si>
  <si>
    <t xml:space="preserve">Indien de Groothandel een artikel levert waarvan de houdbaarheid minder is dan twaalf maanden, tenzij het artikel in beginsel een houdbaarheid heeft korter dan twaalf maanden, kan het product geretourneerd worden tot één maand na de vervaldatum van het betreffende product en dit product wordt dan voor 100% gecrediteerd voor de prijs waarvoor het is ingekocht. </t>
  </si>
  <si>
    <t>Groothandel voorziet ten behoeve van verschillende orders elke groothandelsbak of andersoortig collo van een adreslabel met minimaal vier adresregels waarop Ordernummer + ziekenhuislocatie, Afdelingsnaam, Kamernummer en Postcode + woonplaats geprint wordt.</t>
  </si>
  <si>
    <t>Groothandel is in staat om binnen 24 uur na bekend making een lijst te sturen over de WGP aanpassingen</t>
  </si>
  <si>
    <t xml:space="preserve">Groothandel is maandelijks in staat om te ondersteunen in het voorraadbeheer t.a.v. preferentiebeleid, of andere nieuwe inkoopbeleiden van zorgverzekeraars, hierbij geeft de groothandel maandelijks aan wat de aanpassingen op dit beleid is. </t>
  </si>
  <si>
    <t>Bijlage Ia - Programma van Eisen</t>
  </si>
  <si>
    <t>Algemeen</t>
  </si>
  <si>
    <t>Assortiment</t>
  </si>
  <si>
    <t>Logistiek</t>
  </si>
  <si>
    <t>Service/relatie</t>
  </si>
  <si>
    <t>Status</t>
  </si>
  <si>
    <t>Datum</t>
  </si>
  <si>
    <t>Bijlage Ib - Programma van Wensen</t>
  </si>
  <si>
    <t>EINDE Programma van Eisen</t>
  </si>
  <si>
    <t>EINDE Programma van Wensen - TOTAAL aantal punten</t>
  </si>
  <si>
    <t>Groothandel faciliteert, dat voor elke afdeling elke werkdag een order kan worden geplaatst, die vervolgens ook dezelfde dag geleverd kan worden.</t>
  </si>
  <si>
    <r>
      <t xml:space="preserve">Groothandel </t>
    </r>
    <r>
      <rPr>
        <sz val="8"/>
        <rFont val="Arial"/>
        <family val="2"/>
      </rPr>
      <t>accepteert wens van apotheek</t>
    </r>
    <r>
      <rPr>
        <sz val="8"/>
        <rFont val="Arial"/>
        <family val="2"/>
      </rPr>
      <t xml:space="preserve"> om m.b.t. afdelingsorders </t>
    </r>
    <r>
      <rPr>
        <u/>
        <sz val="8"/>
        <rFont val="Arial"/>
        <family val="2"/>
      </rPr>
      <t>geen</t>
    </r>
    <r>
      <rPr>
        <sz val="8"/>
        <rFont val="Arial"/>
        <family val="2"/>
      </rPr>
      <t xml:space="preserve"> nazendingen aan te houden, tenzij deze expliciet door de apotheek zijn gewenst.</t>
    </r>
  </si>
  <si>
    <t>Groothandel heeft haar orderverzamelproces zo ingericht dat dit, binnen de afgesproken levertijd, leidt tot een maximale vullingsgraad per bak, om zodoende het aantal collo per afleveradres te minimaliseren.</t>
  </si>
  <si>
    <t>Groothandel zorgt ervoor in geval van afdelingsbelevering, dat de pakbon(informatie) beschikbaar komt aan de afdeling zonder tussenkomst van de apotheek. Deze pakbon moet bevestigd zijn aan de collo of in de collo zijn gedaan.</t>
  </si>
  <si>
    <t>Van het huidige assortiment (assortimentslijst bijgevoegd) van het Erasmus MC van tabletten en capsules kan de groothandel 90%, van de huidige ZI-nummers of een geneesmiddel met eenzelfde PRK, met een scanbare barcode op de unitdose leveren.</t>
  </si>
  <si>
    <t>Groothandel garandeert i.g.v. van de levering van meerdere colli per afdeling, dat de geleverde hoeveelheid van 1 artikel niet over meerdere colli is verdeeld, indien het volume hiertoe niet noodzaakt.</t>
  </si>
  <si>
    <t>Groothandel bundelt verzamelde artikelen per 10 stuks voorzover deze niet in omdoos of seal verzameld worden. Dit om de handling in de apotheek te minimaliseren.</t>
  </si>
  <si>
    <r>
      <t xml:space="preserve">Groothandel levert per levering een collilijst aan waarmee het aantal </t>
    </r>
    <r>
      <rPr>
        <sz val="8"/>
        <rFont val="Arial"/>
        <family val="2"/>
      </rPr>
      <t>per afdeling</t>
    </r>
    <r>
      <rPr>
        <sz val="8"/>
        <rFont val="Arial"/>
        <family val="2"/>
      </rPr>
      <t xml:space="preserve"> geleverde colli snel gecontroleerd kan worden.</t>
    </r>
  </si>
  <si>
    <t>Beide</t>
  </si>
  <si>
    <t>Europese Aanbesteding Groothandelsfunctie Erasmus MC</t>
  </si>
  <si>
    <t>Kliniek</t>
  </si>
  <si>
    <t>Poli</t>
  </si>
  <si>
    <t>Concept</t>
  </si>
  <si>
    <t>Artikelen die door Opdrachtgever worden besteld, worden binnen twee werkdagen geleverd. Ook al behoren ze niet tot het actuele assortiment van het Erasmus MC.</t>
  </si>
  <si>
    <t>Groothandel garandeert dat alle onderaannemers, die diensten namens de groothandel ten behoeve van Opdrachtgever uitvoeren, te allen tijde voldoen aan alle wettelijke voorschriften en richtlijnen (w.o. de GDP-richtlijn) .</t>
  </si>
  <si>
    <t>Groothandel garandeert dat zij te allen tijde een volgesorteerde groothandel is. Onder 'Volgesorteerd' verstaat Opdrachtgever dat: de groothandel geen van de in Nederland geregistreerde geneesmiddelen (RVG of EMA), die de farmaceutische firma aan de groothandel aanbiedt voor distributie naar apotheken (zogenaamde single whole sale of one channel producten vallen hier niet onder), uitsluit van distributie via haar groothandelkanalen.</t>
  </si>
  <si>
    <t>Groothandel neemt binnen vijf werkdagen na een verzoek daartoe door Opdrachtgever een geneesmiddel op in zijn assortiment.</t>
  </si>
  <si>
    <t>Wanneer Opdrachtgever een artikel bestelt, dat niet tot het assortiment van groothandel behoort, neemt Groothandel telefonisch contact op over de leverdatum.</t>
  </si>
  <si>
    <r>
      <t xml:space="preserve">Groothandel garandeert dat uitwisseling van de EDIberichten (te weten: order-, </t>
    </r>
    <r>
      <rPr>
        <u/>
        <sz val="8"/>
        <rFont val="Arial"/>
        <family val="2"/>
      </rPr>
      <t>orderresponse</t>
    </r>
    <r>
      <rPr>
        <sz val="8"/>
        <rFont val="Arial"/>
        <family val="2"/>
      </rPr>
      <t xml:space="preserve">, pakbon-, en factuurbericht) mogelijk is vanaf ingangsdatum van de overeenkomst.. </t>
    </r>
    <r>
      <rPr>
        <u/>
        <sz val="8"/>
        <rFont val="Arial"/>
        <family val="2"/>
      </rPr>
      <t>De volgende berichtversies moeten ondersteund worden:</t>
    </r>
    <r>
      <rPr>
        <b/>
        <u/>
        <sz val="8"/>
        <rFont val="Arial"/>
        <family val="2"/>
      </rPr>
      <t xml:space="preserve">
</t>
    </r>
    <r>
      <rPr>
        <u/>
        <sz val="8"/>
        <rFont val="Arial"/>
        <family val="2"/>
      </rPr>
      <t>- Orders D93A
- Pakbonnen en facturen in het formaat D01B
- Order response ORDRSP D01B
Communicatie verloopt rechtstreeks via SFTP of Azure Storage Queue/Message Queue</t>
    </r>
  </si>
  <si>
    <t>Indien een geneesmiddel niet binnen 24 uur geleverd kan worden, terwijl dit kan wel geleverd worden door de leverancier van het betreffende geneesmiddel, dan kunnen de extra kosten van de extra bestelling worden verhaald op de groothandel. De extra kosten worden berekend als het verschil tussen de kosten die de leverancier in rekening stelt voor het geneesmiddel plus alle bijkomende kosten zoals bijvoorbeeld orderkosten, transportkosten e.d. en de kosten die de groothandel in rekening zou hebben gesteld.</t>
  </si>
  <si>
    <t>Groothandel faciliteert telefonische bestelregels van Opdrachtgever.</t>
  </si>
  <si>
    <t>Groothandel stelt een webportal ter beschikking waarop Opdrachtgever tenminste kan raadplegen: het assortiment, de status van de bestellingen, de backorders en de aangemelde retouren; of en hoeveel er geleverd gaat worden van de bestellingen.</t>
  </si>
  <si>
    <t>Groothandel is in staat om de verschillende orders van Opdrachtgever afzonderlijk te leveren.</t>
  </si>
  <si>
    <t xml:space="preserve">Groothandel levert, tenzij bij hoge uitzondering, geen artikelen waarvan de termijn tot de vervaldatum korter is dan twaalf maanden, tenzij het artikel in beginsel een houdbaarheid heeft korter dan twaalf maanden. Groothandel brengt Opdrachtgever op de hoogte indien een te leveren artikel een vervaldatum heeft korter dan twaalf maanden, door middel van een notitie op de pakbon en via het bestelportaal. </t>
  </si>
  <si>
    <r>
      <t>De groothandel neemt producten retour met een houdbaarheid langer dan 12 maanden met bewaar condities onder de 8°</t>
    </r>
    <r>
      <rPr>
        <sz val="9.6"/>
        <rFont val="Arial"/>
        <family val="2"/>
      </rPr>
      <t>C</t>
    </r>
    <r>
      <rPr>
        <sz val="8"/>
        <rFont val="Arial"/>
        <family val="2"/>
      </rPr>
      <t xml:space="preserve">, binnen 6 dagen na ontvangst door Opdrachtgever van het betreffende geneesmiddel. Daarbij garandeert Opdrachtgever dat het product onder de juiste condities is bewaard. </t>
    </r>
  </si>
  <si>
    <t>Groothandel registreert op orderregelniveau welk chargenummer is uitgeleverd aan Opdrachtgever en is in staat om op chargenummer een recall uit te voeren</t>
  </si>
  <si>
    <t>De papieren groothandelspakbon bevat minimaal: inkoopordernummer van Opdrachtgever, afleveradres, per bestelregel de artikelomschrijving, ZI-nummer, bestelde aantal, geleverde aantal en eventuele backorders</t>
  </si>
  <si>
    <r>
      <t xml:space="preserve">Groothandel stuurt binnen 2 werkdagen per </t>
    </r>
    <r>
      <rPr>
        <sz val="8"/>
        <rFont val="Arial"/>
        <family val="2"/>
      </rPr>
      <t>pakbon een EDI-factuur</t>
    </r>
  </si>
  <si>
    <t>Groothandel stuurt op 15 december van elk jaar een excel bestand met daar in de geldende Groothandelsinkoopprijs (GIP) voor het volgende jaar, voorzover die bekend zijn op dat moment, en stuurt vervolgens elke wijziging in de GIP van een artikel, dat afgelopen jaar geleverd is aan Opdrachtgever, of in het preferentiebeleid in het daarop volgend jaar is opgenomen, terstond door aan Opdrachtgever</t>
  </si>
  <si>
    <t>De vaste contactpersoon van de groothandel voor Opdrachtgever heeft meerjarige ervaring in optimalisatie logistieke processen tussen groothandel en (poli)klinische apotheken.</t>
  </si>
  <si>
    <t xml:space="preserve">Groothandel wijst een vaste contactpersoon toe waarmee Opdrachtgever iedere maand overleg voert. Tijdens dit overleg worden de geleverde prestaties uit de voorgaande periode geëvalueerd en worden adviezen op basis van management informatie besproken om uiteindelijk verbeteringen te kunnen bewerkstelligen. </t>
  </si>
  <si>
    <t>Groothandel ontsealt  of verwijdert de omdoos van verzamelde artikelen voorzover deze in omdoos of seal verzameld worden. Dit om de handling in de apotheek te minimaliseren, voor de orders van de Poliklinische apotheek</t>
  </si>
  <si>
    <t>Groothandel is in staat om te baxteren voor 95% van het assortiment capsules en tabletten van de Poliklinische Apotheek Erasmus MC</t>
  </si>
  <si>
    <t>Geldt voor</t>
  </si>
  <si>
    <t xml:space="preserve">Groothandel is in staat om een lijst te sturen over de WGP aanpassingen, waarop het volgende staat vermeld: ZI-nummer, Artikelnaam, Verpakkingseenheid, Leverancier, onderdeel farmaceutische zorg of geneeskundige zorg, AIP oud, AIP nieuw, absoluut prijsverschil. </t>
  </si>
  <si>
    <t>In het geval dat Groothandel een creditfactuur moet sturen, wordt op de creditfactuur het factuurnummer en de factuurdatum vermeld van de debetfactuur die gecrediteerd wordt.</t>
  </si>
  <si>
    <t>In het geval dat Groothandel foutieve prijzen of aantallen heeft gefactureerd, stuurt de Groothandel binnen 5 dagen na moment van constateren een creditfactuur voor de foutief gefactureerde regels en een nieuwe debetfactuur, waarbij de geleverde geneesmiddelen correct gefactureerd worden.</t>
  </si>
  <si>
    <t>Groothandel garandeert dat de EDI pakbon overeenkomt met de papieren pakbon voor wat betreft de ordergegevens en de geleverde aantallen.</t>
  </si>
  <si>
    <t xml:space="preserve">Het pakbonbericht, gegenereerd door de Groothandel via EDI, kan ingelezen worden in het AIS (CGM Apotheek) van de Poliklinische Apotheek Erasmus MC. Het pakbonbericht moet ook ingelezen kunnen worden door de poliklinische module van HIX 6.1 en 6.2 </t>
  </si>
  <si>
    <t>Op vragen, verzoeken of klachten van Opdrachtgever reageert Groothandel uiterlijk binnen 2 werkdagen. Groothandel geeft een definitief antwoord op een wijziging van de eerder overeengekomen dienstverlening van de Groothandel binnen 14 dagen, tenzij een andere termijn wordt overeengekomen.</t>
  </si>
  <si>
    <t>Groothandel stelt zich garant, dat per ingang van de overeenkomst de afdelingsbelevering conform huidige werkwijze, zoals deze is beschreven in het algemeen deel van het aanbestedingsdocument paragraaf 3.2.1, mogelijk is.</t>
  </si>
  <si>
    <t>Groothandel zal de Opdrachtgever eens per maand in de vorm van een schriftelijke, cq elektronische rapportage van managementinformatie betreffende de servicegraad, fouten en klachten en afwijkingen voorzien. De managementinformatie gaat tot het laagst bekende niveau van ordertype en bevat als bijlage een specificatie van de afwijkingen op orderregelniveau in excel.</t>
  </si>
  <si>
    <t>Groothandel koppelt na het ontvangen van alle orders per webportal terug aan apotheek, welke artikelen niet of onvoldoende leverbaar zijn.</t>
  </si>
  <si>
    <r>
      <t>Groothandel is in staat om dagelijks minimaal</t>
    </r>
    <r>
      <rPr>
        <b/>
        <sz val="8"/>
        <rFont val="Arial"/>
        <family val="2"/>
      </rPr>
      <t xml:space="preserve"> </t>
    </r>
    <r>
      <rPr>
        <sz val="8"/>
        <rFont val="Arial"/>
        <family val="2"/>
      </rPr>
      <t>60 afdelingsorders te verwerken variërend in regelgrootte van 1 - 100 regels per afdeling.</t>
    </r>
  </si>
  <si>
    <t xml:space="preserve">Artikelen, die door Opdrachtgever aan Groothandel retour gestuurd worden uit hoofde van vervaldatumvergoeding door de leveranciers, worden door groothandel vergoed tegen het percentage dat door de leverancier geboden wordt. </t>
  </si>
  <si>
    <t>Groothandel is in staat om de bakken van afdelingsorders op basis van ziekenhuislocatie te bundelen.</t>
  </si>
  <si>
    <t>Groothandel conformeert zich aan het bestel- en leverschema, zoals vermeld in paragraaf 3.2.4 van het bestek.</t>
  </si>
  <si>
    <t>Groothandel werkt ten alle tijden mee het corrigeren van facturen, wanneer per abuis door Opdrachtgever op een verkeerd account is besteld, zodat uiteindelijk de bestellingen op het juiste account staan en de juiste organisatie de factuur ontvangt. Dit is m.n. van belang in verband met de BTW.</t>
  </si>
  <si>
    <t>Groothandel gaat akkoord met het volgende: de vergoeding die de Opdrachtgever aan de groothandel voor de levering van de geneesmiddelen verschuldigd is, bestaat uit een vergoeding voor de distributie en een vergoeding voor de geneesmiddelen zelf. De vergoeding voor de distributie wordt berekend op basis van de logistieke parameters (zie tabel 1.2 van het bestek). De vergoeding voor de Groothandel voor de geleverde geneesmiddelen is gelijk aan de contractprijs voor de geneesmiddelen, waarvoor Opdrachtgver een contract heeft gesloten met de leverancier (lees fabrikant), en de Groothandelsinkoopprijs (GIP) voor de niet-contractartikelen.</t>
  </si>
  <si>
    <t>Groothandel factureert aan de Poliklinische Apotheek de contractprijs voor de contractartikelen en de GIP voor de niet-contractartikelen.</t>
  </si>
  <si>
    <t>Groothandel draagt er zorg voor, dat de contractprijs die Opdrachtgever met de leverancier heeft afgesproken binnen vijf werkdagen na kennisgeving door de leverancier in het eigen systeem is ingevoerd en als facturatiebasis wordt gebruikt vanaf de ingangsdatum van het overeenkomst. Wanneer de kennisgeving na ingangsdatum van de overeenkomst plaatsvindt, worden vanaf de 5de werkdag na kennisgeving de contractprijzen als facturatiebasis gebruikt.</t>
  </si>
  <si>
    <t>Groothandel factureert de Poliklinische Apotheek de geleverde geneesmiddelen en de logistieke diensten op één verzamelfactuur per maand per klantnummer (locatie van de Poliklinische Apotheek).</t>
  </si>
  <si>
    <t xml:space="preserve">Groothandel is bereid jaarlijks 50 uur voor zowel de Poliklinische Apotheek als de ziekenhuisapotheek vrij te maken voor optimalisatie van het voorraadbeheer. Hierbij wordt gekeken naar de voorraadwaarde, levergarantie, nieuwe ontwikkelingen binnen de farmacie, aanpassen van assortiment en preferentiebeleid. </t>
  </si>
  <si>
    <t>Groothandel stelt wekelijks een excel bestand beschikbaar met daarin de artikelen, die tijdelijk of definitief niet leverbaar zijn. Het bestand bevat de volgende velden: Zinummer, Artikelomschrijving, verwachte leverdatum, artikelstatus volgens de Z-index (vervallen, uit de handel, etc.).</t>
  </si>
  <si>
    <t xml:space="preserve">Het is mogelijk dat Opdrachtgever op het webportal van eis 316 een bestelling kan doen of wijzigen. </t>
  </si>
  <si>
    <t>De groothandel neemt producten met een houdbaarheid langer dan twaalf maanden retour, wanneer deze door Opdrachtgever binnen 8 dagen na de levering van het betreffende geneesmiddel geretourneerd worden.</t>
  </si>
  <si>
    <t>Groothandel accepteert de levering van geneesmiddelen tegen de condities, zoals die tot stand zijn gekomen in onderhandeling tussen de leverancier en Opdrachtgever of de leverancier en een inkoopgroep waar Opdrachtgever deel van uitmaakt.</t>
  </si>
  <si>
    <t>Groothandel stelt Opdrachtgever in staat om zelf via bijv. een webportaal de gegevens zoals vermeld in bestekregel 415 van Programma van Eisen, te downloaden op elk gewenst moment</t>
  </si>
  <si>
    <t>Wanneer de contractprijs van Eis 411 na de ingangsdatum van het contract in het systeem van de groothandel is ingevoerd, stuurt de groothandel een creditfactuur voor het verschil tussen de contractprijs en de gefactureerde prijs voor de regels, die gefactureerd zijn tussen de ingangsdatum van het contract en de invoerdatum van de contractprijs in het systeem van de groothandel.</t>
  </si>
  <si>
    <t>Groothandel stelt Opdrachtgever in staat zelf via bijv. een webportaal de facturen te downloaden op elk gewenst moment</t>
  </si>
  <si>
    <t>Groothandel specificeert minimaal op de factuur per orderregel de geleverde hoeveelheid, verpakkingseenheid, het Z-indexnummer, artikelomschrijving, bruto (AIP) prijs, contractprijs of GIP-prijs, ordernummer Opdrachtgever, bedrag totaal, BTW % of code.</t>
  </si>
  <si>
    <t>Groothandel stelt elke maand in excelformaat een bestand beschikbaar met daarin op regelniveau tenminste de volgende informatie over de in de vorige maand gefactureerde orderregels: factuurklant (Poliklinische Apotheek Erasmus MC/Ziekenhuisapotheek Erasmus MC), verkoopklant (eventuele locatie vd Poliklinische apotheek of van het Erasmus MC), verzendklant (wanneer van toepassing i.g.v. afdelingsbelevering; dan kostenplaats + afdelingsnaam), ordernummer groothandel, ordernummer Opdrachtgever, factuurnummer, orderdatum, leverdatum, factuurdatum, Z-indexnummer, artikelomschrijving, orderaantal, factuuraantal, verpakkingseenheid, fabrikant, contractprijs excl BTW, factuurprijs excl BTW, groothandelsinkoopprijs excl BTW, BTW percentage, factuurbedrag excl BTW; en in geval van creditfacturen: factuurnummer en datum van de factuur die gecrediteerd wordt.</t>
  </si>
  <si>
    <t>waardering in aantal punten</t>
  </si>
  <si>
    <t>Groothandel garandeert dat in de EDI factuur voor elke pakbonregel een factuurregel is opgenomen. Wanneer dus op de pakbon 2 regels voor dezelfde orderregel zijn opgenomen, bijvoorbeeld i.v.m. verschillende charges, voor beide pakbonregels een aparte factuurregel aanwezig is.</t>
  </si>
  <si>
    <t>Versie 3</t>
  </si>
  <si>
    <t xml:space="preserve">De Poliklinische Apotheek Erasmus MC kan in de toekomst ook geopend zijn in de weekenden en op feestdagen. De Groothandel is in staat om ook in het weekend orders te ontvangen en leveringen te doen binnen 24 uur na bestelling door de Poliklinische Apotheek Erasmus MC. </t>
  </si>
  <si>
    <t>De groothandel levert de overhevelingsgeneesmiddelen die besteld zijn door de Poliklinische Apotheek af op de adressen van de Poliklinische Apotheek.</t>
  </si>
  <si>
    <t>Groothandel garandeert voor zowel de ziekenhuisapotheek als de Poliklinische Apotheek een gecorrigeerde servicegraadpercentage van minimaal 98% voor alle bestellingen. De gecorrigeerde servicegraad wordt gedefinieerd als: het percentage verpakkingen van het aantal bestelde verpakkingen die compleet, conform afspraak en binnen de afgesproken levertermijn zijn uitgeleverd, waarbij gecorrigeerd wordt voor de bestellingen van de artikelen, waarvan op het moment van bestellen vaststaat dat er sprake is van een leveringsprobleem aan leverancierszijde. Een leveringsprobleem aan leverancierszijde staat vast, wanneer deze staat vermeld op de website www.farmanco.nl of wanneer deze in de bestanden met leveringsproblemen staat, die door groothandel zijn aangeleverd in het kader van eis 205 voordat de bestelling is geplaatst.</t>
  </si>
  <si>
    <t>Groothandel vermeldt alle recente recalls/blokkering op het webportal, binnen 24 uur nadat ze bekend zijn bij de groothandel</t>
  </si>
  <si>
    <t>Groothandel communiceert in het Nederlands met Opdrachtgever. Dat betekent onder andere dat het webportal in eis 316 in het Nederlands is en de medewerkers van de verkoopbinnendienst en klantenservice Nederlands spreken.</t>
  </si>
  <si>
    <t>Groothandel is bereid tegen de vergoeding per maand opgenomen in het prijzenblad behorende bij deze aanbesteding de Corona Crisis Voorraad voor de ziekenhuisapotheek in consignatie op te slaan en te beheren in overeenstemming met de eisen, die aan de opslag en het beheer van deze geneesmiddelen volgens de wet en regelgeving worden gesteld. Onder beheren wordt o.a. verstaan a) het tijdig af te leveren bij de ziekenhuisapotheek, wanneer die daarom vraagt; b) het kosteloos omruilen van verpakkingen vanuit de eigen voorraad van de Groothandel zodat de CCV van het Erasmus MC altijd een houdbaarheid heeft van tenminste 3 maanden; c) inzicht te geven in de hoeveelheden en vervaldata van de opgeslagen artikelen op verzoek van de ziekenhuisapotheek. Opdrachtgever is niet verplicht deze dienst af te nemen en, wanneer Opdrachtgever van deze dienst gebruik maakt, dan is zij gerechtigd te bepalen voor welke periode dat zal zijn.</t>
  </si>
  <si>
    <t>Er zijn geen kosten aan het uitbrengen van een Inschrijving verbonden en u ontleent (nu en in de toekomst) geen enkel recht uit het feit dat u nu een Inschrijving mag uitbrengen.</t>
  </si>
  <si>
    <t>U ontleent (nu en in de toekomst) geen enkel recht aan het feit dat u nu een Inschrijving mag uitbrengen.</t>
  </si>
  <si>
    <t>U gaat akkoord met de gehele beschreven werkwijze en alle voorwaarden zoals genoemd in bijbehorend Offerteleidraad, de overige aanbestedingsstukken en de bijlagen.</t>
  </si>
  <si>
    <t>U gaat akkoord met de overeenkomsten en de bepalingen zoals daarin opgenomen, welke als bijlagen zijn toegevoegd aan de Offerteleidraad.</t>
  </si>
  <si>
    <t>De bepalingen van de overeenkomsten zoals opgenomen in de bijlagen bij de Offerteleidraad zullen prevaleren. Voor situaties waarin de bepalingen van deze (raam)overeenkomsten niet voorzien, zijn de NFU Algemene Inkoopvoorwaarden, versie 1 september 2016, van toepassing. Deze algemene inkoopvoorwaarden zijn als bijlage bij de Offerteleidraad gevoegd.</t>
  </si>
  <si>
    <t>Van elke substantiële wijziging in de situatie van de inschrijver, om te kunnen voldoen aan deze eisen, dient Erasmus MC onmiddellijk op de hoogte gesteld te worden.</t>
  </si>
  <si>
    <t>Inschrijver beantwoord al het gevraagde in deze Europese Aanbesteding naar waarheid.</t>
  </si>
  <si>
    <t xml:space="preserve">Inschrijver gaat zorgvuldig om met informatie die door Opdrachtgever wordt verstrekt.
</t>
  </si>
  <si>
    <t>Inschrijver accepteert de toepasselijkheid van NFU Algemene Inkoopvoorwaarden, versie 1 september 2016 en gaat akkoord met nadrukkelijke uitsluiting van uw eigen algemene voorwaarden.</t>
  </si>
  <si>
    <t>Groothandel factureert, zolang Opdrachtgever dat wenst, de afspraakprijs, zoals gedefinieerd in de conceptovereenkomst bij deze aanbesteding, en verrekent het verschil tussen de gefactureerde afspraakprijs en de verschuldigde bedragen incl. de vergoeding voor de distributie eens per kwartaal met een specificatie van het verschil tussen afspraakprijs en verschuldigde prijs op factuurregelniveau. Groothandel factureert de GIP vanaf het moment dat het Erasmus MC dat wenst. Deze systematiek is nader beschreven in de concept-overeenkomst die hoort bij deze aanbesteding en paragraaf  3.4 van het de offerteleidraad.</t>
  </si>
  <si>
    <t>Hierbij verklaart Inschrijver borg te staan voor de juistheid en volledigheid van alle geleverde gegevens. Inschrijver is ermee bekend dat, indien in een latere fase blijkt dat onjuiste en/of onvolledige informatie is verstrekt, de Inschrijver kan worden uitgesloten van verdere deelname, dan wel reeds gemaakte afspraken kunnen worden geannuleerd zonder rechtsgevolgen voor Opdrachtgever.</t>
  </si>
  <si>
    <t>Groothandel stuurt naast de elektronische factuur ook een papieren factuur, zolang de administratie van Opdrachtgever nog niet is ingesteld op louter elektronische facturen.</t>
  </si>
  <si>
    <t>Groothandel levert de facturen elektronisch aan bij het bedrijf Invoice Sharing (www.invoicesharing.com) wanneer Opdrachtgever aangeeft daarop over te gaan.</t>
  </si>
  <si>
    <t>Naam Inschrijver:</t>
  </si>
  <si>
    <t>Handtekening Inschrijver voor akkoord PvE:</t>
  </si>
  <si>
    <t>Akkoord 
Ja/Nee</t>
  </si>
  <si>
    <t>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</si>
</sst>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19" x14ac:knownFonts="1">
    <font>
      <sz val="8"/>
      <name val="Arial"/>
    </font>
    <font>
      <b/>
      <sz val="10"/>
      <name val="Arial"/>
      <family val="2"/>
    </font>
    <font>
      <b/>
      <sz val="12"/>
      <name val="Arial"/>
      <family val="2"/>
    </font>
    <font>
      <sz val="8"/>
      <name val="Arial"/>
      <family val="2"/>
    </font>
    <font>
      <i/>
      <sz val="8"/>
      <name val="Arial"/>
      <family val="2"/>
    </font>
    <font>
      <sz val="9"/>
      <color indexed="81"/>
      <name val="Tahoma"/>
      <family val="2"/>
    </font>
    <font>
      <sz val="9.6"/>
      <name val="Arial"/>
      <family val="2"/>
    </font>
    <font>
      <b/>
      <sz val="14"/>
      <color theme="1"/>
      <name val="Arial"/>
      <family val="2"/>
    </font>
    <font>
      <sz val="10"/>
      <color theme="1"/>
      <name val="Arial"/>
      <family val="2"/>
    </font>
    <font>
      <i/>
      <sz val="10"/>
      <color theme="1"/>
      <name val="Arial"/>
      <family val="2"/>
    </font>
    <font>
      <b/>
      <sz val="8"/>
      <color theme="0"/>
      <name val="ARIAL"/>
      <family val="2"/>
    </font>
    <font>
      <sz val="10"/>
      <name val="Arial"/>
      <family val="2"/>
    </font>
    <font>
      <b/>
      <sz val="9"/>
      <color indexed="81"/>
      <name val="Tahoma"/>
      <family val="2"/>
    </font>
    <font>
      <b/>
      <sz val="10"/>
      <color theme="1"/>
      <name val="Arial"/>
      <family val="2"/>
    </font>
    <font>
      <b/>
      <sz val="8"/>
      <name val="Arial"/>
      <family val="2"/>
    </font>
    <font>
      <u/>
      <sz val="8"/>
      <name val="Arial"/>
      <family val="2"/>
    </font>
    <font>
      <b/>
      <sz val="14"/>
      <name val="Arial"/>
      <family val="2"/>
    </font>
    <font>
      <b/>
      <u/>
      <sz val="8"/>
      <name val="Arial"/>
      <family val="2"/>
    </font>
    <font>
      <b/>
      <sz val="12"/>
      <color theme="0"/>
      <name val="ARIAL"/>
      <family val="2"/>
    </font>
  </fonts>
  <fills count="6">
    <fill>
      <patternFill patternType="none"/>
    </fill>
    <fill>
      <patternFill patternType="gray125"/>
    </fill>
    <fill>
      <patternFill patternType="solid">
        <fgColor rgb="FFFFFF00"/>
        <bgColor indexed="64"/>
      </patternFill>
    </fill>
    <fill>
      <patternFill patternType="solid">
        <fgColor rgb="FF0C2074"/>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C2074"/>
      </left>
      <right style="thin">
        <color rgb="FF0C2074"/>
      </right>
      <top style="thin">
        <color rgb="FF0C2074"/>
      </top>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0" fillId="0" borderId="0" xfId="0" applyAlignment="1">
      <alignment vertical="top" wrapText="1" readingOrder="1"/>
    </xf>
    <xf numFmtId="0" fontId="0" fillId="0" borderId="0" xfId="0" applyAlignment="1" applyProtection="1">
      <alignment vertical="top" wrapText="1" readingOrder="1"/>
    </xf>
    <xf numFmtId="0" fontId="2" fillId="0" borderId="1" xfId="0" applyFont="1" applyBorder="1" applyAlignment="1">
      <alignment vertical="top" wrapText="1" readingOrder="1"/>
    </xf>
    <xf numFmtId="0" fontId="0" fillId="0" borderId="1" xfId="0" applyBorder="1" applyAlignment="1">
      <alignment vertical="top" wrapText="1" readingOrder="1"/>
    </xf>
    <xf numFmtId="0" fontId="3" fillId="0" borderId="1" xfId="0" applyFont="1" applyBorder="1" applyAlignment="1">
      <alignment vertical="top" wrapText="1" readingOrder="1"/>
    </xf>
    <xf numFmtId="0" fontId="0" fillId="0" borderId="0" xfId="0" applyAlignment="1">
      <alignment horizontal="center"/>
    </xf>
    <xf numFmtId="0" fontId="2" fillId="0" borderId="1" xfId="0" applyFont="1" applyBorder="1" applyAlignment="1">
      <alignment horizontal="center" vertical="top" wrapText="1"/>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Fill="1" applyBorder="1" applyAlignment="1">
      <alignment vertical="top" wrapText="1" readingOrder="1"/>
    </xf>
    <xf numFmtId="0" fontId="3" fillId="0" borderId="1" xfId="0" applyFont="1" applyFill="1" applyBorder="1" applyAlignment="1">
      <alignment horizontal="center" vertical="top" wrapText="1"/>
    </xf>
    <xf numFmtId="0" fontId="0" fillId="0" borderId="0" xfId="0" applyBorder="1" applyAlignment="1">
      <alignment vertical="top" wrapText="1" readingOrder="1"/>
    </xf>
    <xf numFmtId="0" fontId="4" fillId="0" borderId="0" xfId="0" applyFont="1" applyBorder="1" applyAlignment="1">
      <alignment vertical="top" wrapText="1" readingOrder="1"/>
    </xf>
    <xf numFmtId="0" fontId="4" fillId="0" borderId="0" xfId="0" applyFont="1" applyBorder="1" applyAlignment="1">
      <alignment horizontal="center" vertical="top" wrapText="1"/>
    </xf>
    <xf numFmtId="0" fontId="0" fillId="0" borderId="1" xfId="0" applyBorder="1"/>
    <xf numFmtId="0" fontId="0" fillId="2" borderId="1" xfId="0" applyFill="1" applyBorder="1" applyAlignment="1">
      <alignment vertical="top" wrapText="1" readingOrder="1"/>
    </xf>
    <xf numFmtId="0" fontId="0" fillId="2" borderId="1" xfId="0" applyFill="1" applyBorder="1"/>
    <xf numFmtId="0" fontId="3" fillId="0" borderId="0" xfId="0" applyFont="1" applyFill="1" applyAlignment="1">
      <alignment vertical="top" wrapText="1" readingOrder="1"/>
    </xf>
    <xf numFmtId="0" fontId="3" fillId="0" borderId="0" xfId="0" applyFont="1" applyFill="1" applyAlignment="1" applyProtection="1">
      <alignment vertical="top" wrapText="1" readingOrder="1"/>
    </xf>
    <xf numFmtId="0" fontId="2" fillId="0" borderId="1" xfId="0" applyFont="1" applyFill="1" applyBorder="1" applyAlignment="1">
      <alignment vertical="top" wrapText="1" readingOrder="1"/>
    </xf>
    <xf numFmtId="0" fontId="2" fillId="0" borderId="1" xfId="0" applyFont="1" applyFill="1" applyBorder="1" applyAlignment="1">
      <alignment horizontal="center" vertical="top" wrapText="1"/>
    </xf>
    <xf numFmtId="0" fontId="2" fillId="0" borderId="0" xfId="0" applyFont="1" applyFill="1" applyAlignment="1">
      <alignment vertical="top" wrapText="1" readingOrder="1"/>
    </xf>
    <xf numFmtId="0" fontId="3" fillId="0" borderId="1" xfId="0" applyFont="1" applyFill="1" applyBorder="1" applyAlignment="1">
      <alignment horizontal="right" vertical="top" wrapText="1" readingOrder="1"/>
    </xf>
    <xf numFmtId="0" fontId="3" fillId="0" borderId="0" xfId="0" applyFont="1" applyFill="1"/>
    <xf numFmtId="1" fontId="0" fillId="0" borderId="1" xfId="0" applyNumberFormat="1" applyBorder="1" applyAlignment="1">
      <alignment horizontal="right" vertical="top" wrapText="1" readingOrder="1"/>
    </xf>
    <xf numFmtId="0" fontId="7" fillId="0" borderId="0" xfId="0" applyFont="1"/>
    <xf numFmtId="0" fontId="8" fillId="0" borderId="0" xfId="0" applyFont="1"/>
    <xf numFmtId="0" fontId="10" fillId="3" borderId="2" xfId="0" applyFont="1" applyFill="1" applyBorder="1" applyAlignment="1">
      <alignment horizontal="left" vertical="top" wrapText="1"/>
    </xf>
    <xf numFmtId="0" fontId="9" fillId="0" borderId="0" xfId="0" applyFont="1" applyBorder="1"/>
    <xf numFmtId="0" fontId="8" fillId="0" borderId="0" xfId="0" applyFont="1" applyBorder="1"/>
    <xf numFmtId="0" fontId="1" fillId="0" borderId="0" xfId="0" applyFont="1" applyFill="1" applyBorder="1"/>
    <xf numFmtId="0" fontId="3" fillId="0" borderId="0" xfId="0" applyFont="1"/>
    <xf numFmtId="0" fontId="3" fillId="0" borderId="0" xfId="0" applyFont="1" applyFill="1" applyBorder="1"/>
    <xf numFmtId="0" fontId="3" fillId="0" borderId="0" xfId="0" applyFont="1" applyAlignment="1">
      <alignment horizont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pplyProtection="1">
      <alignment vertical="top" wrapText="1" readingOrder="1"/>
    </xf>
    <xf numFmtId="0" fontId="11" fillId="0" borderId="0" xfId="0" applyFont="1" applyFill="1" applyBorder="1"/>
    <xf numFmtId="164" fontId="11" fillId="0" borderId="0" xfId="0" applyNumberFormat="1" applyFont="1" applyFill="1" applyBorder="1" applyAlignment="1">
      <alignment horizontal="left"/>
    </xf>
    <xf numFmtId="0" fontId="10" fillId="3" borderId="2" xfId="0" applyFont="1" applyFill="1" applyBorder="1" applyAlignment="1">
      <alignment horizontal="center" vertical="top" wrapText="1"/>
    </xf>
    <xf numFmtId="0" fontId="13" fillId="4" borderId="3" xfId="0" applyFont="1" applyFill="1" applyBorder="1" applyAlignment="1">
      <alignment wrapText="1"/>
    </xf>
    <xf numFmtId="0" fontId="13" fillId="4" borderId="3" xfId="0" applyFont="1" applyFill="1" applyBorder="1" applyAlignment="1">
      <alignment horizontal="center" wrapText="1"/>
    </xf>
    <xf numFmtId="0" fontId="3" fillId="5" borderId="1" xfId="0" applyFont="1" applyFill="1" applyBorder="1" applyAlignment="1">
      <alignment horizontal="center" vertical="top" wrapText="1"/>
    </xf>
    <xf numFmtId="0" fontId="7" fillId="0" borderId="0" xfId="0" applyFont="1" applyAlignment="1">
      <alignment horizontal="left"/>
    </xf>
    <xf numFmtId="0" fontId="9" fillId="0" borderId="0" xfId="0" applyFont="1" applyBorder="1" applyAlignment="1">
      <alignment horizontal="left"/>
    </xf>
    <xf numFmtId="0" fontId="1" fillId="0" borderId="0" xfId="0" applyFont="1" applyFill="1" applyBorder="1" applyAlignment="1">
      <alignment horizontal="left"/>
    </xf>
    <xf numFmtId="0" fontId="3" fillId="0" borderId="0" xfId="0" applyFont="1" applyAlignment="1">
      <alignment horizontal="left"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0" xfId="0" applyFont="1" applyAlignment="1">
      <alignment horizontal="left"/>
    </xf>
    <xf numFmtId="0" fontId="16" fillId="0" borderId="1" xfId="0" applyFont="1" applyBorder="1" applyAlignment="1">
      <alignment horizontal="left" vertical="top" wrapText="1" readingOrder="1"/>
    </xf>
    <xf numFmtId="0" fontId="2" fillId="0" borderId="1" xfId="0" applyFont="1" applyBorder="1" applyAlignment="1">
      <alignment horizontal="left" vertical="top" wrapText="1" readingOrder="1"/>
    </xf>
    <xf numFmtId="0" fontId="3" fillId="0" borderId="1" xfId="0" applyFont="1" applyBorder="1" applyAlignment="1">
      <alignment horizontal="left" vertical="top" wrapText="1" readingOrder="1"/>
    </xf>
    <xf numFmtId="0" fontId="0" fillId="0" borderId="1" xfId="0" applyBorder="1" applyAlignment="1">
      <alignment horizontal="left" vertical="top" wrapText="1" readingOrder="1"/>
    </xf>
    <xf numFmtId="1" fontId="3" fillId="0" borderId="1" xfId="0" applyNumberFormat="1" applyFont="1" applyBorder="1" applyAlignment="1">
      <alignment horizontal="left" vertical="top" wrapText="1" readingOrder="1"/>
    </xf>
    <xf numFmtId="0" fontId="3" fillId="0" borderId="1" xfId="0" applyFont="1" applyFill="1" applyBorder="1" applyAlignment="1">
      <alignment horizontal="left" vertical="top" wrapText="1" readingOrder="1"/>
    </xf>
    <xf numFmtId="0" fontId="13" fillId="4" borderId="3" xfId="0" applyFont="1" applyFill="1" applyBorder="1" applyAlignment="1">
      <alignment horizontal="left" wrapText="1"/>
    </xf>
    <xf numFmtId="0" fontId="0" fillId="0" borderId="0" xfId="0" applyBorder="1" applyAlignment="1">
      <alignment horizontal="left" vertical="top" wrapText="1" readingOrder="1"/>
    </xf>
    <xf numFmtId="0" fontId="0" fillId="0" borderId="0" xfId="0" applyAlignment="1">
      <alignment horizontal="left"/>
    </xf>
    <xf numFmtId="0" fontId="3" fillId="5" borderId="1" xfId="0" applyFont="1" applyFill="1" applyBorder="1" applyAlignment="1">
      <alignment vertical="top" wrapText="1" readingOrder="1"/>
    </xf>
    <xf numFmtId="0" fontId="0" fillId="5" borderId="1" xfId="0" applyFill="1" applyBorder="1" applyAlignment="1">
      <alignment vertical="top" wrapText="1" readingOrder="1"/>
    </xf>
    <xf numFmtId="0" fontId="3" fillId="5" borderId="1" xfId="0" applyFont="1" applyFill="1" applyBorder="1" applyAlignment="1">
      <alignment horizontal="left" vertical="top" wrapText="1" readingOrder="1"/>
    </xf>
    <xf numFmtId="0" fontId="3" fillId="0" borderId="5" xfId="0" applyFont="1" applyFill="1" applyBorder="1" applyAlignment="1">
      <alignment horizontal="center" vertical="top" wrapText="1"/>
    </xf>
    <xf numFmtId="0" fontId="3" fillId="5" borderId="1" xfId="0" applyFont="1" applyFill="1" applyBorder="1" applyAlignment="1">
      <alignment wrapText="1"/>
    </xf>
    <xf numFmtId="0" fontId="3" fillId="5" borderId="1" xfId="0" applyFont="1" applyFill="1" applyBorder="1" applyAlignment="1">
      <alignment horizontal="left" vertical="top" wrapText="1"/>
    </xf>
    <xf numFmtId="0" fontId="0" fillId="0" borderId="4" xfId="0" applyBorder="1" applyAlignment="1">
      <alignment horizontal="left" vertical="top" wrapText="1" readingOrder="1"/>
    </xf>
    <xf numFmtId="0" fontId="3" fillId="0" borderId="1" xfId="0" applyFont="1" applyBorder="1" applyAlignment="1">
      <alignment horizontal="left"/>
    </xf>
    <xf numFmtId="0" fontId="8" fillId="0" borderId="0" xfId="0" applyFont="1" applyAlignment="1">
      <alignment horizontal="center"/>
    </xf>
    <xf numFmtId="0" fontId="10" fillId="3" borderId="2" xfId="0" applyFont="1" applyFill="1" applyBorder="1" applyAlignment="1">
      <alignment horizontal="center" vertical="center" wrapText="1"/>
    </xf>
    <xf numFmtId="0" fontId="13" fillId="4" borderId="4" xfId="0" applyFont="1" applyFill="1" applyBorder="1" applyAlignment="1">
      <alignment horizontal="center" wrapText="1"/>
    </xf>
    <xf numFmtId="0" fontId="10" fillId="2" borderId="7" xfId="0" applyFont="1" applyFill="1" applyBorder="1" applyAlignment="1">
      <alignment horizontal="left" vertical="top" wrapText="1"/>
    </xf>
    <xf numFmtId="0" fontId="10" fillId="2" borderId="8" xfId="0" applyFont="1" applyFill="1" applyBorder="1" applyAlignment="1">
      <alignment horizontal="left" vertical="top" wrapText="1"/>
    </xf>
    <xf numFmtId="0" fontId="13" fillId="4" borderId="4" xfId="0" applyFont="1" applyFill="1" applyBorder="1" applyAlignment="1">
      <alignment wrapText="1"/>
    </xf>
    <xf numFmtId="0" fontId="13" fillId="4" borderId="4" xfId="0" applyFont="1" applyFill="1" applyBorder="1" applyAlignment="1">
      <alignment horizontal="left" wrapText="1"/>
    </xf>
    <xf numFmtId="0" fontId="10" fillId="3" borderId="6"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11" xfId="0" applyFont="1" applyFill="1" applyBorder="1" applyAlignment="1">
      <alignment horizontal="left" vertical="top" wrapText="1"/>
    </xf>
    <xf numFmtId="0" fontId="18" fillId="3" borderId="11" xfId="0" applyFont="1" applyFill="1" applyBorder="1" applyAlignment="1">
      <alignment horizontal="center" vertical="center" wrapText="1"/>
    </xf>
    <xf numFmtId="0" fontId="18" fillId="3" borderId="7"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8.bin"/><Relationship Id="rId7"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2.v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4"/>
  <sheetViews>
    <sheetView tabSelected="1" topLeftCell="A91" zoomScale="115" zoomScaleNormal="115" workbookViewId="0">
      <selection activeCell="F104" sqref="F104"/>
    </sheetView>
  </sheetViews>
  <sheetFormatPr defaultColWidth="9.33203125" defaultRowHeight="11.25" x14ac:dyDescent="0.2"/>
  <cols>
    <col min="1" max="1" width="16.1640625" style="32" customWidth="1"/>
    <col min="2" max="2" width="9" style="50" customWidth="1"/>
    <col min="3" max="3" width="87.33203125" style="32" customWidth="1"/>
    <col min="4" max="5" width="15.83203125" style="34" bestFit="1" customWidth="1"/>
    <col min="6" max="16384" width="9.33203125" style="32"/>
  </cols>
  <sheetData>
    <row r="2" spans="1:5" s="27" customFormat="1" ht="18" x14ac:dyDescent="0.25">
      <c r="A2" s="26" t="s">
        <v>32</v>
      </c>
      <c r="B2" s="44"/>
    </row>
    <row r="3" spans="1:5" s="27" customFormat="1" ht="12.75" x14ac:dyDescent="0.2">
      <c r="A3" s="29" t="s">
        <v>51</v>
      </c>
      <c r="B3" s="45"/>
      <c r="C3" s="30"/>
      <c r="D3" s="68"/>
      <c r="E3" s="68"/>
    </row>
    <row r="4" spans="1:5" ht="12.75" x14ac:dyDescent="0.2">
      <c r="A4" s="31"/>
      <c r="B4" s="46"/>
      <c r="C4" s="33"/>
    </row>
    <row r="5" spans="1:5" ht="12.75" x14ac:dyDescent="0.2">
      <c r="A5" s="31" t="s">
        <v>37</v>
      </c>
      <c r="B5" s="46"/>
      <c r="C5" s="38" t="s">
        <v>54</v>
      </c>
    </row>
    <row r="6" spans="1:5" ht="12.75" x14ac:dyDescent="0.2">
      <c r="A6" s="31" t="s">
        <v>38</v>
      </c>
      <c r="B6" s="46"/>
      <c r="C6" s="39">
        <v>44239</v>
      </c>
    </row>
    <row r="7" spans="1:5" s="35" customFormat="1" x14ac:dyDescent="0.2">
      <c r="B7" s="47"/>
      <c r="D7" s="36"/>
      <c r="E7" s="36"/>
    </row>
    <row r="8" spans="1:5" s="37" customFormat="1" ht="45" x14ac:dyDescent="0.2">
      <c r="A8" s="69" t="s">
        <v>0</v>
      </c>
      <c r="B8" s="69" t="s">
        <v>75</v>
      </c>
      <c r="C8" s="69" t="s">
        <v>1</v>
      </c>
      <c r="D8" s="69" t="s">
        <v>22</v>
      </c>
      <c r="E8" s="69" t="s">
        <v>128</v>
      </c>
    </row>
    <row r="9" spans="1:5" s="22" customFormat="1" ht="15.75" x14ac:dyDescent="0.2">
      <c r="A9" s="20">
        <v>1</v>
      </c>
      <c r="B9" s="48"/>
      <c r="C9" s="20" t="s">
        <v>33</v>
      </c>
      <c r="D9" s="21"/>
      <c r="E9" s="21"/>
    </row>
    <row r="10" spans="1:5" s="18" customFormat="1" ht="45" x14ac:dyDescent="0.2">
      <c r="A10" s="10">
        <v>101</v>
      </c>
      <c r="B10" s="49" t="s">
        <v>50</v>
      </c>
      <c r="C10" s="60" t="s">
        <v>18</v>
      </c>
      <c r="D10" s="11" t="s">
        <v>4</v>
      </c>
      <c r="E10" s="11"/>
    </row>
    <row r="11" spans="1:5" s="18" customFormat="1" ht="33.75" x14ac:dyDescent="0.2">
      <c r="A11" s="10">
        <v>102</v>
      </c>
      <c r="B11" s="49" t="s">
        <v>50</v>
      </c>
      <c r="C11" s="60" t="s">
        <v>56</v>
      </c>
      <c r="D11" s="11" t="s">
        <v>4</v>
      </c>
      <c r="E11" s="11"/>
    </row>
    <row r="12" spans="1:5" s="18" customFormat="1" x14ac:dyDescent="0.2">
      <c r="A12" s="10">
        <v>103</v>
      </c>
      <c r="B12" s="49" t="s">
        <v>50</v>
      </c>
      <c r="C12" s="60" t="s">
        <v>119</v>
      </c>
      <c r="D12" s="11" t="s">
        <v>4</v>
      </c>
      <c r="E12" s="11"/>
    </row>
    <row r="13" spans="1:5" s="18" customFormat="1" ht="22.5" x14ac:dyDescent="0.2">
      <c r="A13" s="10">
        <v>104</v>
      </c>
      <c r="B13" s="49" t="s">
        <v>50</v>
      </c>
      <c r="C13" s="60" t="s">
        <v>120</v>
      </c>
      <c r="D13" s="11" t="s">
        <v>4</v>
      </c>
      <c r="E13" s="11"/>
    </row>
    <row r="14" spans="1:5" s="18" customFormat="1" ht="22.5" x14ac:dyDescent="0.2">
      <c r="A14" s="10">
        <v>105</v>
      </c>
      <c r="B14" s="49" t="s">
        <v>50</v>
      </c>
      <c r="C14" s="60" t="s">
        <v>113</v>
      </c>
      <c r="D14" s="11" t="s">
        <v>4</v>
      </c>
      <c r="E14" s="11"/>
    </row>
    <row r="15" spans="1:5" s="18" customFormat="1" ht="11.25" customHeight="1" x14ac:dyDescent="0.2">
      <c r="A15" s="10">
        <v>106</v>
      </c>
      <c r="B15" s="49" t="s">
        <v>50</v>
      </c>
      <c r="C15" s="60" t="s">
        <v>114</v>
      </c>
      <c r="D15" s="11" t="s">
        <v>4</v>
      </c>
      <c r="E15" s="11"/>
    </row>
    <row r="16" spans="1:5" s="18" customFormat="1" ht="22.5" x14ac:dyDescent="0.2">
      <c r="A16" s="10">
        <v>107</v>
      </c>
      <c r="B16" s="49" t="s">
        <v>50</v>
      </c>
      <c r="C16" s="60" t="s">
        <v>115</v>
      </c>
      <c r="D16" s="11" t="s">
        <v>4</v>
      </c>
      <c r="E16" s="11"/>
    </row>
    <row r="17" spans="1:5" s="18" customFormat="1" ht="22.5" x14ac:dyDescent="0.2">
      <c r="A17" s="10">
        <v>108</v>
      </c>
      <c r="B17" s="49" t="s">
        <v>50</v>
      </c>
      <c r="C17" s="60" t="s">
        <v>116</v>
      </c>
      <c r="D17" s="11" t="s">
        <v>4</v>
      </c>
      <c r="E17" s="11"/>
    </row>
    <row r="18" spans="1:5" s="18" customFormat="1" ht="45" x14ac:dyDescent="0.2">
      <c r="A18" s="10">
        <v>109</v>
      </c>
      <c r="B18" s="49" t="s">
        <v>50</v>
      </c>
      <c r="C18" s="60" t="s">
        <v>117</v>
      </c>
      <c r="D18" s="11" t="s">
        <v>4</v>
      </c>
      <c r="E18" s="11"/>
    </row>
    <row r="19" spans="1:5" s="18" customFormat="1" ht="22.5" x14ac:dyDescent="0.2">
      <c r="A19" s="10">
        <v>110</v>
      </c>
      <c r="B19" s="49" t="s">
        <v>50</v>
      </c>
      <c r="C19" s="60" t="s">
        <v>121</v>
      </c>
      <c r="D19" s="11" t="s">
        <v>4</v>
      </c>
      <c r="E19" s="11"/>
    </row>
    <row r="20" spans="1:5" s="18" customFormat="1" ht="22.5" x14ac:dyDescent="0.2">
      <c r="A20" s="10">
        <v>111</v>
      </c>
      <c r="B20" s="49" t="s">
        <v>50</v>
      </c>
      <c r="C20" s="60" t="s">
        <v>118</v>
      </c>
      <c r="D20" s="11" t="s">
        <v>4</v>
      </c>
      <c r="E20" s="11"/>
    </row>
    <row r="21" spans="1:5" s="18" customFormat="1" ht="45" x14ac:dyDescent="0.2">
      <c r="A21" s="10">
        <v>112</v>
      </c>
      <c r="B21" s="49" t="s">
        <v>50</v>
      </c>
      <c r="C21" s="60" t="s">
        <v>123</v>
      </c>
      <c r="D21" s="11" t="s">
        <v>4</v>
      </c>
      <c r="E21" s="11"/>
    </row>
    <row r="22" spans="1:5" s="18" customFormat="1" x14ac:dyDescent="0.2">
      <c r="A22" s="10"/>
      <c r="B22" s="49"/>
      <c r="C22" s="60"/>
      <c r="D22" s="11"/>
      <c r="E22" s="11"/>
    </row>
    <row r="23" spans="1:5" s="18" customFormat="1" ht="11.25" customHeight="1" x14ac:dyDescent="0.2">
      <c r="A23" s="10"/>
      <c r="B23" s="49"/>
      <c r="C23" s="60"/>
      <c r="D23" s="11"/>
      <c r="E23" s="11"/>
    </row>
    <row r="24" spans="1:5" s="18" customFormat="1" ht="12" customHeight="1" x14ac:dyDescent="0.2">
      <c r="A24" s="10"/>
      <c r="B24" s="49"/>
      <c r="C24" s="60"/>
      <c r="D24" s="11"/>
      <c r="E24" s="11"/>
    </row>
    <row r="25" spans="1:5" s="18" customFormat="1" ht="15.75" x14ac:dyDescent="0.2">
      <c r="A25" s="20">
        <v>2</v>
      </c>
      <c r="B25" s="48"/>
      <c r="C25" s="20" t="s">
        <v>34</v>
      </c>
      <c r="D25" s="11"/>
      <c r="E25" s="11"/>
    </row>
    <row r="26" spans="1:5" s="22" customFormat="1" ht="60" customHeight="1" x14ac:dyDescent="0.2">
      <c r="A26" s="10">
        <v>201</v>
      </c>
      <c r="B26" s="49" t="s">
        <v>50</v>
      </c>
      <c r="C26" s="60" t="s">
        <v>57</v>
      </c>
      <c r="D26" s="11" t="s">
        <v>4</v>
      </c>
      <c r="E26" s="11"/>
    </row>
    <row r="27" spans="1:5" s="18" customFormat="1" ht="24.75" customHeight="1" x14ac:dyDescent="0.2">
      <c r="A27" s="10">
        <v>202</v>
      </c>
      <c r="B27" s="49" t="s">
        <v>50</v>
      </c>
      <c r="C27" s="60" t="s">
        <v>20</v>
      </c>
      <c r="D27" s="11" t="s">
        <v>4</v>
      </c>
      <c r="E27" s="11"/>
    </row>
    <row r="28" spans="1:5" s="18" customFormat="1" ht="12" customHeight="1" x14ac:dyDescent="0.2">
      <c r="A28" s="10">
        <v>203</v>
      </c>
      <c r="B28" s="49" t="s">
        <v>50</v>
      </c>
      <c r="C28" s="60" t="s">
        <v>58</v>
      </c>
      <c r="D28" s="11" t="s">
        <v>4</v>
      </c>
      <c r="E28" s="11"/>
    </row>
    <row r="29" spans="1:5" s="18" customFormat="1" ht="11.25" customHeight="1" x14ac:dyDescent="0.2">
      <c r="A29" s="10">
        <v>204</v>
      </c>
      <c r="B29" s="49" t="s">
        <v>53</v>
      </c>
      <c r="C29" s="10" t="s">
        <v>59</v>
      </c>
      <c r="D29" s="11" t="s">
        <v>4</v>
      </c>
      <c r="E29" s="11"/>
    </row>
    <row r="30" spans="1:5" s="18" customFormat="1" ht="12" customHeight="1" x14ac:dyDescent="0.2">
      <c r="A30" s="10">
        <v>205</v>
      </c>
      <c r="B30" s="49" t="s">
        <v>50</v>
      </c>
      <c r="C30" s="60" t="s">
        <v>95</v>
      </c>
      <c r="D30" s="11" t="s">
        <v>4</v>
      </c>
      <c r="E30" s="11"/>
    </row>
    <row r="31" spans="1:5" s="18" customFormat="1" ht="21" customHeight="1" x14ac:dyDescent="0.2">
      <c r="A31" s="10"/>
      <c r="B31" s="49"/>
      <c r="C31" s="10"/>
      <c r="D31" s="11"/>
      <c r="E31" s="11"/>
    </row>
    <row r="32" spans="1:5" s="18" customFormat="1" ht="15.75" x14ac:dyDescent="0.2">
      <c r="A32" s="20">
        <v>3</v>
      </c>
      <c r="B32" s="48"/>
      <c r="C32" s="20" t="s">
        <v>35</v>
      </c>
      <c r="D32" s="11"/>
      <c r="E32" s="11"/>
    </row>
    <row r="33" spans="1:5" s="18" customFormat="1" ht="105.75" customHeight="1" x14ac:dyDescent="0.2">
      <c r="A33" s="23">
        <v>301</v>
      </c>
      <c r="B33" s="49" t="s">
        <v>50</v>
      </c>
      <c r="C33" s="56" t="s">
        <v>60</v>
      </c>
      <c r="D33" s="11" t="s">
        <v>4</v>
      </c>
      <c r="E33" s="11"/>
    </row>
    <row r="34" spans="1:5" s="18" customFormat="1" ht="33.75" x14ac:dyDescent="0.2">
      <c r="A34" s="23">
        <v>302</v>
      </c>
      <c r="B34" s="49" t="s">
        <v>53</v>
      </c>
      <c r="C34" s="10" t="s">
        <v>80</v>
      </c>
      <c r="D34" s="11" t="s">
        <v>4</v>
      </c>
      <c r="E34" s="11"/>
    </row>
    <row r="35" spans="1:5" s="18" customFormat="1" ht="43.5" customHeight="1" x14ac:dyDescent="0.2">
      <c r="A35" s="23">
        <v>303</v>
      </c>
      <c r="B35" s="49" t="s">
        <v>52</v>
      </c>
      <c r="C35" s="62" t="s">
        <v>82</v>
      </c>
      <c r="D35" s="43" t="s">
        <v>4</v>
      </c>
      <c r="E35" s="43"/>
    </row>
    <row r="36" spans="1:5" s="18" customFormat="1" ht="109.5" customHeight="1" x14ac:dyDescent="0.2">
      <c r="A36" s="23">
        <v>304</v>
      </c>
      <c r="B36" s="49" t="s">
        <v>50</v>
      </c>
      <c r="C36" s="62" t="s">
        <v>109</v>
      </c>
      <c r="D36" s="11" t="s">
        <v>4</v>
      </c>
      <c r="E36" s="11"/>
    </row>
    <row r="37" spans="1:5" s="18" customFormat="1" ht="11.25" customHeight="1" x14ac:dyDescent="0.2">
      <c r="A37" s="23">
        <v>305</v>
      </c>
      <c r="B37" s="49" t="s">
        <v>50</v>
      </c>
      <c r="C37" s="60" t="s">
        <v>25</v>
      </c>
      <c r="D37" s="11" t="s">
        <v>4</v>
      </c>
      <c r="E37" s="11"/>
    </row>
    <row r="38" spans="1:5" s="19" customFormat="1" ht="48" customHeight="1" x14ac:dyDescent="0.2">
      <c r="A38" s="23">
        <v>306</v>
      </c>
      <c r="B38" s="49" t="s">
        <v>50</v>
      </c>
      <c r="C38" s="56" t="s">
        <v>83</v>
      </c>
      <c r="D38" s="11" t="s">
        <v>4</v>
      </c>
      <c r="E38" s="11"/>
    </row>
    <row r="39" spans="1:5" s="24" customFormat="1" ht="28.5" customHeight="1" x14ac:dyDescent="0.2">
      <c r="A39" s="23">
        <v>307</v>
      </c>
      <c r="B39" s="49" t="s">
        <v>50</v>
      </c>
      <c r="C39" s="10" t="s">
        <v>27</v>
      </c>
      <c r="D39" s="11" t="s">
        <v>4</v>
      </c>
      <c r="E39" s="11"/>
    </row>
    <row r="40" spans="1:5" s="24" customFormat="1" ht="12" customHeight="1" x14ac:dyDescent="0.2">
      <c r="A40" s="23">
        <v>308</v>
      </c>
      <c r="B40" s="49" t="s">
        <v>53</v>
      </c>
      <c r="C40" s="10" t="s">
        <v>107</v>
      </c>
      <c r="D40" s="11" t="s">
        <v>4</v>
      </c>
      <c r="E40" s="11"/>
    </row>
    <row r="41" spans="1:5" s="24" customFormat="1" ht="26.25" customHeight="1" x14ac:dyDescent="0.2">
      <c r="A41" s="23">
        <v>309</v>
      </c>
      <c r="B41" s="49" t="s">
        <v>53</v>
      </c>
      <c r="C41" s="10" t="s">
        <v>108</v>
      </c>
      <c r="D41" s="11" t="s">
        <v>4</v>
      </c>
      <c r="E41" s="11"/>
    </row>
    <row r="42" spans="1:5" s="24" customFormat="1" ht="22.5" x14ac:dyDescent="0.2">
      <c r="A42" s="23">
        <v>310</v>
      </c>
      <c r="B42" s="49" t="s">
        <v>50</v>
      </c>
      <c r="C42" s="10" t="s">
        <v>88</v>
      </c>
      <c r="D42" s="11" t="s">
        <v>4</v>
      </c>
      <c r="E42" s="11"/>
    </row>
    <row r="43" spans="1:5" s="24" customFormat="1" x14ac:dyDescent="0.2">
      <c r="A43" s="23">
        <v>311</v>
      </c>
      <c r="B43" s="49" t="s">
        <v>50</v>
      </c>
      <c r="C43" s="60" t="s">
        <v>62</v>
      </c>
      <c r="D43" s="11" t="s">
        <v>4</v>
      </c>
      <c r="E43" s="11"/>
    </row>
    <row r="44" spans="1:5" s="24" customFormat="1" ht="22.5" x14ac:dyDescent="0.2">
      <c r="A44" s="23">
        <v>312</v>
      </c>
      <c r="B44" s="49" t="s">
        <v>52</v>
      </c>
      <c r="C44" s="60" t="s">
        <v>42</v>
      </c>
      <c r="D44" s="11" t="s">
        <v>4</v>
      </c>
      <c r="E44" s="11"/>
    </row>
    <row r="45" spans="1:5" s="24" customFormat="1" ht="22.5" x14ac:dyDescent="0.2">
      <c r="A45" s="23">
        <v>313</v>
      </c>
      <c r="B45" s="49" t="s">
        <v>52</v>
      </c>
      <c r="C45" s="5" t="s">
        <v>85</v>
      </c>
      <c r="D45" s="11" t="s">
        <v>4</v>
      </c>
      <c r="E45" s="11"/>
    </row>
    <row r="46" spans="1:5" s="24" customFormat="1" ht="22.5" x14ac:dyDescent="0.2">
      <c r="A46" s="23">
        <v>314</v>
      </c>
      <c r="B46" s="49" t="s">
        <v>52</v>
      </c>
      <c r="C46" s="5" t="s">
        <v>84</v>
      </c>
      <c r="D46" s="11" t="s">
        <v>4</v>
      </c>
      <c r="E46" s="11"/>
    </row>
    <row r="47" spans="1:5" s="24" customFormat="1" ht="22.5" x14ac:dyDescent="0.2">
      <c r="A47" s="23">
        <v>315</v>
      </c>
      <c r="B47" s="49" t="s">
        <v>52</v>
      </c>
      <c r="C47" s="4" t="s">
        <v>43</v>
      </c>
      <c r="D47" s="11" t="s">
        <v>4</v>
      </c>
      <c r="E47" s="11"/>
    </row>
    <row r="48" spans="1:5" s="24" customFormat="1" ht="33.75" x14ac:dyDescent="0.2">
      <c r="A48" s="23">
        <v>316</v>
      </c>
      <c r="B48" s="49" t="s">
        <v>50</v>
      </c>
      <c r="C48" s="10" t="s">
        <v>63</v>
      </c>
      <c r="D48" s="11" t="s">
        <v>4</v>
      </c>
      <c r="E48" s="11"/>
    </row>
    <row r="49" spans="1:5" s="24" customFormat="1" x14ac:dyDescent="0.2">
      <c r="A49" s="23">
        <v>317</v>
      </c>
      <c r="B49" s="49" t="s">
        <v>50</v>
      </c>
      <c r="C49" s="10" t="s">
        <v>96</v>
      </c>
      <c r="D49" s="11" t="s">
        <v>4</v>
      </c>
      <c r="E49" s="11"/>
    </row>
    <row r="50" spans="1:5" s="24" customFormat="1" ht="22.5" x14ac:dyDescent="0.2">
      <c r="A50" s="23">
        <v>318</v>
      </c>
      <c r="B50" s="49" t="s">
        <v>50</v>
      </c>
      <c r="C50" s="60" t="s">
        <v>21</v>
      </c>
      <c r="D50" s="11" t="s">
        <v>4</v>
      </c>
      <c r="E50" s="11"/>
    </row>
    <row r="51" spans="1:5" s="24" customFormat="1" x14ac:dyDescent="0.2">
      <c r="A51" s="23">
        <v>319</v>
      </c>
      <c r="B51" s="49" t="s">
        <v>50</v>
      </c>
      <c r="C51" s="60" t="s">
        <v>64</v>
      </c>
      <c r="D51" s="11" t="s">
        <v>4</v>
      </c>
      <c r="E51" s="11"/>
    </row>
    <row r="52" spans="1:5" s="24" customFormat="1" ht="33.75" x14ac:dyDescent="0.2">
      <c r="A52" s="23">
        <v>320</v>
      </c>
      <c r="B52" s="49" t="s">
        <v>50</v>
      </c>
      <c r="C52" s="60" t="s">
        <v>29</v>
      </c>
      <c r="D52" s="11" t="s">
        <v>4</v>
      </c>
      <c r="E52" s="11"/>
    </row>
    <row r="53" spans="1:5" s="24" customFormat="1" x14ac:dyDescent="0.2">
      <c r="A53" s="23">
        <v>321</v>
      </c>
      <c r="B53" s="49" t="s">
        <v>50</v>
      </c>
      <c r="C53" s="60" t="s">
        <v>12</v>
      </c>
      <c r="D53" s="11" t="s">
        <v>4</v>
      </c>
      <c r="E53" s="11"/>
    </row>
    <row r="54" spans="1:5" s="24" customFormat="1" ht="22.5" x14ac:dyDescent="0.2">
      <c r="A54" s="23">
        <v>322</v>
      </c>
      <c r="B54" s="49" t="s">
        <v>50</v>
      </c>
      <c r="C54" s="61" t="s">
        <v>44</v>
      </c>
      <c r="D54" s="11" t="s">
        <v>4</v>
      </c>
      <c r="E54" s="11"/>
    </row>
    <row r="55" spans="1:5" s="24" customFormat="1" x14ac:dyDescent="0.2">
      <c r="A55" s="23">
        <v>323</v>
      </c>
      <c r="B55" s="49" t="s">
        <v>50</v>
      </c>
      <c r="C55" s="60" t="s">
        <v>2</v>
      </c>
      <c r="D55" s="11" t="s">
        <v>4</v>
      </c>
      <c r="E55" s="11"/>
    </row>
    <row r="56" spans="1:5" s="24" customFormat="1" ht="22.5" x14ac:dyDescent="0.2">
      <c r="A56" s="23">
        <v>324</v>
      </c>
      <c r="B56" s="49" t="s">
        <v>50</v>
      </c>
      <c r="C56" s="60" t="s">
        <v>8</v>
      </c>
      <c r="D56" s="11" t="s">
        <v>4</v>
      </c>
      <c r="E56" s="11"/>
    </row>
    <row r="57" spans="1:5" s="24" customFormat="1" ht="38.25" customHeight="1" x14ac:dyDescent="0.2">
      <c r="A57" s="23">
        <v>325</v>
      </c>
      <c r="B57" s="49" t="s">
        <v>50</v>
      </c>
      <c r="C57" s="60" t="s">
        <v>9</v>
      </c>
      <c r="D57" s="11" t="s">
        <v>4</v>
      </c>
      <c r="E57" s="11"/>
    </row>
    <row r="58" spans="1:5" s="24" customFormat="1" ht="22.5" x14ac:dyDescent="0.2">
      <c r="A58" s="23">
        <v>326</v>
      </c>
      <c r="B58" s="49" t="s">
        <v>50</v>
      </c>
      <c r="C58" s="60" t="s">
        <v>10</v>
      </c>
      <c r="D58" s="11" t="s">
        <v>4</v>
      </c>
      <c r="E58" s="11"/>
    </row>
    <row r="59" spans="1:5" s="24" customFormat="1" ht="22.5" x14ac:dyDescent="0.2">
      <c r="A59" s="23">
        <v>327</v>
      </c>
      <c r="B59" s="49" t="s">
        <v>50</v>
      </c>
      <c r="C59" s="60" t="s">
        <v>11</v>
      </c>
      <c r="D59" s="11" t="s">
        <v>4</v>
      </c>
      <c r="E59" s="11"/>
    </row>
    <row r="60" spans="1:5" s="24" customFormat="1" x14ac:dyDescent="0.2">
      <c r="A60" s="23">
        <v>328</v>
      </c>
      <c r="B60" s="49" t="s">
        <v>52</v>
      </c>
      <c r="C60" s="60" t="s">
        <v>87</v>
      </c>
      <c r="D60" s="11" t="s">
        <v>4</v>
      </c>
      <c r="E60" s="11"/>
    </row>
    <row r="61" spans="1:5" s="24" customFormat="1" x14ac:dyDescent="0.2">
      <c r="A61" s="23">
        <v>329</v>
      </c>
      <c r="B61" s="49" t="s">
        <v>50</v>
      </c>
      <c r="C61" s="60" t="s">
        <v>15</v>
      </c>
      <c r="D61" s="11" t="s">
        <v>4</v>
      </c>
      <c r="E61" s="11"/>
    </row>
    <row r="62" spans="1:5" s="24" customFormat="1" ht="22.5" x14ac:dyDescent="0.2">
      <c r="A62" s="23">
        <v>330</v>
      </c>
      <c r="B62" s="49" t="s">
        <v>50</v>
      </c>
      <c r="C62" s="60" t="s">
        <v>16</v>
      </c>
      <c r="D62" s="11" t="s">
        <v>4</v>
      </c>
      <c r="E62" s="11"/>
    </row>
    <row r="63" spans="1:5" s="24" customFormat="1" ht="56.25" x14ac:dyDescent="0.2">
      <c r="A63" s="23">
        <v>331</v>
      </c>
      <c r="B63" s="49" t="s">
        <v>50</v>
      </c>
      <c r="C63" s="60" t="s">
        <v>65</v>
      </c>
      <c r="D63" s="11" t="s">
        <v>4</v>
      </c>
      <c r="E63" s="11"/>
    </row>
    <row r="64" spans="1:5" s="24" customFormat="1" ht="33.75" x14ac:dyDescent="0.2">
      <c r="A64" s="23">
        <v>332</v>
      </c>
      <c r="B64" s="49" t="s">
        <v>50</v>
      </c>
      <c r="C64" s="56" t="s">
        <v>97</v>
      </c>
      <c r="D64" s="11" t="s">
        <v>4</v>
      </c>
      <c r="E64" s="11"/>
    </row>
    <row r="65" spans="1:5" s="24" customFormat="1" ht="35.25" x14ac:dyDescent="0.2">
      <c r="A65" s="23">
        <v>333</v>
      </c>
      <c r="B65" s="49" t="s">
        <v>50</v>
      </c>
      <c r="C65" s="56" t="s">
        <v>66</v>
      </c>
      <c r="D65" s="11" t="s">
        <v>4</v>
      </c>
      <c r="E65" s="11"/>
    </row>
    <row r="66" spans="1:5" s="24" customFormat="1" ht="22.5" x14ac:dyDescent="0.2">
      <c r="A66" s="23">
        <v>334</v>
      </c>
      <c r="B66" s="49" t="s">
        <v>50</v>
      </c>
      <c r="C66" s="60" t="s">
        <v>67</v>
      </c>
      <c r="D66" s="11" t="s">
        <v>4</v>
      </c>
      <c r="E66" s="11"/>
    </row>
    <row r="67" spans="1:5" s="24" customFormat="1" x14ac:dyDescent="0.2">
      <c r="A67" s="23">
        <v>335</v>
      </c>
      <c r="B67" s="49" t="s">
        <v>50</v>
      </c>
      <c r="C67" s="60" t="s">
        <v>7</v>
      </c>
      <c r="D67" s="11" t="s">
        <v>4</v>
      </c>
      <c r="E67" s="11"/>
    </row>
    <row r="68" spans="1:5" s="24" customFormat="1" ht="22.5" x14ac:dyDescent="0.2">
      <c r="A68" s="23">
        <v>336</v>
      </c>
      <c r="B68" s="49" t="s">
        <v>50</v>
      </c>
      <c r="C68" s="10" t="s">
        <v>79</v>
      </c>
      <c r="D68" s="11" t="s">
        <v>4</v>
      </c>
      <c r="E68" s="11"/>
    </row>
    <row r="69" spans="1:5" s="24" customFormat="1" ht="33.75" x14ac:dyDescent="0.2">
      <c r="A69" s="23">
        <v>337</v>
      </c>
      <c r="B69" s="49" t="s">
        <v>50</v>
      </c>
      <c r="C69" s="60" t="s">
        <v>68</v>
      </c>
      <c r="D69" s="11" t="s">
        <v>4</v>
      </c>
      <c r="E69" s="11"/>
    </row>
    <row r="70" spans="1:5" s="24" customFormat="1" ht="33.75" x14ac:dyDescent="0.2">
      <c r="A70" s="23">
        <v>338</v>
      </c>
      <c r="B70" s="49" t="s">
        <v>52</v>
      </c>
      <c r="C70" s="60" t="s">
        <v>45</v>
      </c>
      <c r="D70" s="11" t="s">
        <v>4</v>
      </c>
      <c r="E70" s="11"/>
    </row>
    <row r="71" spans="1:5" s="24" customFormat="1" ht="22.5" x14ac:dyDescent="0.2">
      <c r="A71" s="23">
        <v>339</v>
      </c>
      <c r="B71" s="49" t="s">
        <v>50</v>
      </c>
      <c r="C71" s="10" t="s">
        <v>110</v>
      </c>
      <c r="D71" s="11" t="s">
        <v>4</v>
      </c>
      <c r="E71" s="11"/>
    </row>
    <row r="72" spans="1:5" s="24" customFormat="1" ht="33.75" x14ac:dyDescent="0.2">
      <c r="A72" s="23">
        <v>340</v>
      </c>
      <c r="B72" s="49" t="s">
        <v>50</v>
      </c>
      <c r="C72" s="10" t="s">
        <v>86</v>
      </c>
      <c r="D72" s="11" t="s">
        <v>4</v>
      </c>
      <c r="E72" s="11"/>
    </row>
    <row r="73" spans="1:5" s="24" customFormat="1" ht="22.5" x14ac:dyDescent="0.2">
      <c r="A73" s="23">
        <v>341</v>
      </c>
      <c r="B73" s="49" t="s">
        <v>50</v>
      </c>
      <c r="C73" s="10" t="s">
        <v>30</v>
      </c>
      <c r="D73" s="11" t="s">
        <v>4</v>
      </c>
      <c r="E73" s="11"/>
    </row>
    <row r="74" spans="1:5" s="24" customFormat="1" ht="33.75" x14ac:dyDescent="0.2">
      <c r="A74" s="23">
        <v>342</v>
      </c>
      <c r="B74" s="49" t="s">
        <v>50</v>
      </c>
      <c r="C74" s="10" t="s">
        <v>76</v>
      </c>
      <c r="D74" s="11" t="s">
        <v>4</v>
      </c>
      <c r="E74" s="11"/>
    </row>
    <row r="75" spans="1:5" s="24" customFormat="1" ht="112.5" x14ac:dyDescent="0.2">
      <c r="A75" s="23">
        <v>343</v>
      </c>
      <c r="B75" s="49" t="s">
        <v>52</v>
      </c>
      <c r="C75" s="10" t="s">
        <v>112</v>
      </c>
      <c r="D75" s="11" t="s">
        <v>4</v>
      </c>
      <c r="E75" s="11"/>
    </row>
    <row r="76" spans="1:5" s="24" customFormat="1" x14ac:dyDescent="0.2">
      <c r="A76" s="10"/>
      <c r="B76" s="49"/>
      <c r="C76" s="10"/>
      <c r="D76" s="11"/>
      <c r="E76" s="11"/>
    </row>
    <row r="77" spans="1:5" s="24" customFormat="1" ht="15.75" x14ac:dyDescent="0.2">
      <c r="A77" s="20">
        <v>4</v>
      </c>
      <c r="B77" s="48"/>
      <c r="C77" s="20" t="s">
        <v>3</v>
      </c>
      <c r="D77" s="11"/>
      <c r="E77" s="11"/>
    </row>
    <row r="78" spans="1:5" s="24" customFormat="1" ht="33.75" x14ac:dyDescent="0.2">
      <c r="A78" s="10">
        <v>401</v>
      </c>
      <c r="B78" s="65" t="s">
        <v>50</v>
      </c>
      <c r="C78" s="62" t="s">
        <v>98</v>
      </c>
      <c r="D78" s="43" t="s">
        <v>4</v>
      </c>
      <c r="E78" s="43"/>
    </row>
    <row r="79" spans="1:5" s="24" customFormat="1" ht="83.25" customHeight="1" x14ac:dyDescent="0.2">
      <c r="A79" s="10">
        <v>402</v>
      </c>
      <c r="B79" s="49" t="s">
        <v>50</v>
      </c>
      <c r="C79" s="10" t="s">
        <v>90</v>
      </c>
      <c r="D79" s="11" t="s">
        <v>4</v>
      </c>
      <c r="E79" s="11"/>
    </row>
    <row r="80" spans="1:5" ht="22.5" x14ac:dyDescent="0.2">
      <c r="A80" s="10">
        <v>403</v>
      </c>
      <c r="B80" s="49" t="s">
        <v>53</v>
      </c>
      <c r="C80" s="10" t="s">
        <v>91</v>
      </c>
      <c r="D80" s="11" t="s">
        <v>4</v>
      </c>
      <c r="E80" s="11"/>
    </row>
    <row r="81" spans="1:5" ht="84" customHeight="1" x14ac:dyDescent="0.2">
      <c r="A81" s="10">
        <v>404</v>
      </c>
      <c r="B81" s="49" t="s">
        <v>52</v>
      </c>
      <c r="C81" s="10" t="s">
        <v>122</v>
      </c>
      <c r="D81" s="11" t="s">
        <v>4</v>
      </c>
      <c r="E81" s="11"/>
    </row>
    <row r="82" spans="1:5" ht="33.75" x14ac:dyDescent="0.2">
      <c r="A82" s="10">
        <v>405</v>
      </c>
      <c r="B82" s="49" t="s">
        <v>50</v>
      </c>
      <c r="C82" s="10" t="s">
        <v>102</v>
      </c>
      <c r="D82" s="11" t="s">
        <v>4</v>
      </c>
      <c r="E82" s="11"/>
    </row>
    <row r="83" spans="1:5" ht="25.5" customHeight="1" x14ac:dyDescent="0.2">
      <c r="A83" s="10">
        <v>406</v>
      </c>
      <c r="B83" s="49" t="s">
        <v>53</v>
      </c>
      <c r="C83" s="10" t="s">
        <v>93</v>
      </c>
      <c r="D83" s="11" t="s">
        <v>4</v>
      </c>
      <c r="E83" s="11"/>
    </row>
    <row r="84" spans="1:5" x14ac:dyDescent="0.2">
      <c r="A84" s="10">
        <v>407</v>
      </c>
      <c r="B84" s="67" t="s">
        <v>50</v>
      </c>
      <c r="C84" s="53" t="s">
        <v>69</v>
      </c>
      <c r="D84" s="11" t="s">
        <v>4</v>
      </c>
      <c r="E84" s="11"/>
    </row>
    <row r="85" spans="1:5" ht="22.5" x14ac:dyDescent="0.2">
      <c r="A85" s="10">
        <v>408</v>
      </c>
      <c r="B85" s="49" t="s">
        <v>50</v>
      </c>
      <c r="C85" s="4" t="s">
        <v>124</v>
      </c>
      <c r="D85" s="11" t="s">
        <v>4</v>
      </c>
      <c r="E85" s="11"/>
    </row>
    <row r="86" spans="1:5" ht="107.25" customHeight="1" x14ac:dyDescent="0.2">
      <c r="A86" s="10">
        <v>409</v>
      </c>
      <c r="B86" s="49" t="s">
        <v>50</v>
      </c>
      <c r="C86" s="62" t="s">
        <v>103</v>
      </c>
      <c r="D86" s="11" t="s">
        <v>4</v>
      </c>
      <c r="E86" s="11"/>
    </row>
    <row r="87" spans="1:5" ht="22.5" x14ac:dyDescent="0.2">
      <c r="A87" s="10">
        <v>410</v>
      </c>
      <c r="B87" s="49" t="s">
        <v>50</v>
      </c>
      <c r="C87" s="5" t="s">
        <v>125</v>
      </c>
      <c r="D87" s="63" t="s">
        <v>4</v>
      </c>
      <c r="E87" s="63"/>
    </row>
    <row r="88" spans="1:5" ht="63" customHeight="1" x14ac:dyDescent="0.2">
      <c r="A88" s="10">
        <v>411</v>
      </c>
      <c r="B88" s="49" t="s">
        <v>50</v>
      </c>
      <c r="C88" s="60" t="s">
        <v>92</v>
      </c>
      <c r="D88" s="11" t="s">
        <v>4</v>
      </c>
      <c r="E88" s="11"/>
    </row>
    <row r="89" spans="1:5" x14ac:dyDescent="0.2">
      <c r="A89" s="10">
        <v>412</v>
      </c>
      <c r="B89" s="49" t="s">
        <v>50</v>
      </c>
      <c r="C89" s="60" t="s">
        <v>17</v>
      </c>
      <c r="D89" s="11" t="s">
        <v>4</v>
      </c>
      <c r="E89" s="11"/>
    </row>
    <row r="90" spans="1:5" ht="38.25" customHeight="1" x14ac:dyDescent="0.2">
      <c r="A90" s="10">
        <v>413</v>
      </c>
      <c r="B90" s="49" t="s">
        <v>50</v>
      </c>
      <c r="C90" s="53" t="s">
        <v>78</v>
      </c>
      <c r="D90" s="11" t="s">
        <v>4</v>
      </c>
      <c r="E90" s="11"/>
    </row>
    <row r="91" spans="1:5" ht="45" x14ac:dyDescent="0.2">
      <c r="A91" s="10">
        <v>414</v>
      </c>
      <c r="B91" s="49" t="s">
        <v>50</v>
      </c>
      <c r="C91" s="64" t="s">
        <v>26</v>
      </c>
      <c r="D91" s="11" t="s">
        <v>4</v>
      </c>
      <c r="E91" s="11"/>
    </row>
    <row r="92" spans="1:5" ht="56.25" x14ac:dyDescent="0.2">
      <c r="A92" s="10">
        <v>415</v>
      </c>
      <c r="B92" s="49" t="s">
        <v>50</v>
      </c>
      <c r="C92" s="10" t="s">
        <v>70</v>
      </c>
      <c r="D92" s="11" t="s">
        <v>4</v>
      </c>
      <c r="E92" s="11"/>
    </row>
    <row r="93" spans="1:5" ht="41.25" customHeight="1" x14ac:dyDescent="0.2">
      <c r="A93" s="10">
        <v>416</v>
      </c>
      <c r="B93" s="49" t="s">
        <v>50</v>
      </c>
      <c r="C93" s="10" t="s">
        <v>89</v>
      </c>
      <c r="D93" s="11" t="s">
        <v>4</v>
      </c>
      <c r="E93" s="11"/>
    </row>
    <row r="94" spans="1:5" x14ac:dyDescent="0.2">
      <c r="A94" s="10"/>
      <c r="B94" s="49"/>
      <c r="C94" s="10"/>
      <c r="D94" s="11"/>
      <c r="E94" s="11"/>
    </row>
    <row r="95" spans="1:5" ht="15.75" x14ac:dyDescent="0.2">
      <c r="A95" s="10"/>
      <c r="B95" s="49"/>
      <c r="C95" s="20" t="s">
        <v>36</v>
      </c>
      <c r="D95" s="11"/>
      <c r="E95" s="11"/>
    </row>
    <row r="96" spans="1:5" ht="45" x14ac:dyDescent="0.2">
      <c r="A96" s="23">
        <v>501</v>
      </c>
      <c r="B96" s="49" t="s">
        <v>50</v>
      </c>
      <c r="C96" s="60" t="s">
        <v>72</v>
      </c>
      <c r="D96" s="11" t="s">
        <v>4</v>
      </c>
      <c r="E96" s="11"/>
    </row>
    <row r="97" spans="1:5" ht="22.5" x14ac:dyDescent="0.2">
      <c r="A97" s="23">
        <v>502</v>
      </c>
      <c r="B97" s="49" t="s">
        <v>50</v>
      </c>
      <c r="C97" s="60" t="s">
        <v>71</v>
      </c>
      <c r="D97" s="11" t="s">
        <v>4</v>
      </c>
      <c r="E97" s="11"/>
    </row>
    <row r="98" spans="1:5" ht="45" x14ac:dyDescent="0.2">
      <c r="A98" s="23">
        <v>503</v>
      </c>
      <c r="B98" s="49" t="s">
        <v>50</v>
      </c>
      <c r="C98" s="10" t="s">
        <v>81</v>
      </c>
      <c r="D98" s="11" t="s">
        <v>4</v>
      </c>
      <c r="E98" s="11"/>
    </row>
    <row r="99" spans="1:5" ht="33.75" x14ac:dyDescent="0.2">
      <c r="A99" s="23">
        <v>504</v>
      </c>
      <c r="B99" s="49" t="s">
        <v>50</v>
      </c>
      <c r="C99" s="10" t="s">
        <v>6</v>
      </c>
      <c r="D99" s="11" t="s">
        <v>4</v>
      </c>
      <c r="E99" s="11"/>
    </row>
    <row r="100" spans="1:5" ht="33.75" x14ac:dyDescent="0.2">
      <c r="A100" s="23">
        <v>505</v>
      </c>
      <c r="B100" s="49" t="s">
        <v>50</v>
      </c>
      <c r="C100" s="10" t="s">
        <v>111</v>
      </c>
      <c r="D100" s="11" t="s">
        <v>4</v>
      </c>
      <c r="E100" s="11"/>
    </row>
    <row r="101" spans="1:5" ht="12.75" x14ac:dyDescent="0.2">
      <c r="A101" s="73"/>
      <c r="B101" s="74"/>
      <c r="C101" s="73" t="s">
        <v>40</v>
      </c>
      <c r="D101" s="70"/>
      <c r="E101" s="70"/>
    </row>
    <row r="102" spans="1:5" ht="26.25" customHeight="1" x14ac:dyDescent="0.2">
      <c r="A102" s="77"/>
      <c r="B102" s="78"/>
      <c r="C102" s="81" t="s">
        <v>126</v>
      </c>
      <c r="D102" s="79"/>
      <c r="E102" s="80"/>
    </row>
    <row r="103" spans="1:5" ht="26.25" customHeight="1" x14ac:dyDescent="0.2">
      <c r="A103" s="77"/>
      <c r="B103" s="78"/>
      <c r="C103" s="81" t="s">
        <v>129</v>
      </c>
      <c r="D103" s="79"/>
      <c r="E103" s="80"/>
    </row>
    <row r="104" spans="1:5" ht="58.5" customHeight="1" x14ac:dyDescent="0.2">
      <c r="A104" s="75"/>
      <c r="B104" s="76"/>
      <c r="C104" s="82" t="s">
        <v>127</v>
      </c>
      <c r="D104" s="72"/>
      <c r="E104" s="71"/>
    </row>
  </sheetData>
  <autoFilter ref="A8:D101"/>
  <customSheetViews>
    <customSheetView guid="{7E03E149-55B7-4C3A-A54D-50D2B0E3790B}" scale="130" showAutoFilter="1">
      <pane xSplit="5" ySplit="8" topLeftCell="H38" activePane="bottomRight" state="frozen"/>
      <selection pane="bottomRight" activeCell="C49" sqref="C49"/>
      <rowBreaks count="1" manualBreakCount="1">
        <brk id="52" max="2" man="1"/>
      </rowBreaks>
      <pageMargins left="0.70866141732283472" right="0.70866141732283472" top="0.74803149606299213" bottom="0.74803149606299213" header="0.31496062992125984" footer="0.31496062992125984"/>
      <printOptions gridLines="1"/>
      <pageSetup paperSize="9" scale="67" orientation="portrait" r:id="rId1"/>
      <headerFooter alignWithMargins="0">
        <oddHeader>&amp;L&amp;G</oddHeader>
        <oddFooter>&amp;LPoliklinische Apotheek Erasmus MC - vertrouwelijk&amp;C&amp;F&amp;RPagina &amp;P/&amp;N</oddFooter>
      </headerFooter>
      <autoFilter ref="A8:D88"/>
    </customSheetView>
    <customSheetView guid="{8A30CD61-063A-4C9A-9C3E-47AD5BB0A176}" scale="130" showPageBreaks="1" printArea="1" showAutoFilter="1">
      <pane xSplit="5" ySplit="8" topLeftCell="F42" activePane="bottomRight" state="frozen"/>
      <selection pane="bottomRight" activeCell="A49" sqref="A49"/>
      <rowBreaks count="1" manualBreakCount="1">
        <brk id="60" max="2" man="1"/>
      </rowBreaks>
      <pageMargins left="0.70866141732283472" right="0.70866141732283472" top="0.74803149606299213" bottom="0.74803149606299213" header="0.31496062992125984" footer="0.31496062992125984"/>
      <printOptions gridLines="1"/>
      <pageSetup paperSize="9" scale="67" orientation="portrait" r:id="rId2"/>
      <headerFooter alignWithMargins="0">
        <oddHeader>&amp;L&amp;G</oddHeader>
        <oddFooter>&amp;LPoliklinische Apotheek Erasmus MC - vertrouwelijk&amp;C&amp;F&amp;RPagina &amp;P/&amp;N</oddFooter>
      </headerFooter>
      <autoFilter ref="A8:D88"/>
    </customSheetView>
    <customSheetView guid="{10C9986C-2505-4695-9DC2-C64C474A454A}" scale="85" showPageBreaks="1" printArea="1" showAutoFilter="1">
      <pane xSplit="5" ySplit="8" topLeftCell="F36" activePane="bottomRight" state="frozen"/>
      <selection pane="bottomRight" activeCell="C39" sqref="C39"/>
      <rowBreaks count="1" manualBreakCount="1">
        <brk id="61" max="2" man="1"/>
      </rowBreaks>
      <pageMargins left="0.70866141732283472" right="0.70866141732283472" top="0.74803149606299213" bottom="0.74803149606299213" header="0.31496062992125984" footer="0.31496062992125984"/>
      <printOptions gridLines="1"/>
      <pageSetup paperSize="9" scale="67" orientation="portrait" r:id="rId3"/>
      <headerFooter alignWithMargins="0">
        <oddHeader>&amp;L&amp;G</oddHeader>
        <oddFooter>&amp;LPoliklinische Apotheek Erasmus MC - vertrouwelijk&amp;C&amp;F&amp;RPagina &amp;P/&amp;N</oddFooter>
      </headerFooter>
      <autoFilter ref="A8:D100"/>
    </customSheetView>
    <customSheetView guid="{CF0C0913-C9F3-4659-BD5E-65CE74E3B48D}" scale="130" showPageBreaks="1" printArea="1" showAutoFilter="1">
      <pane xSplit="5" ySplit="8" topLeftCell="H23" activePane="bottomRight" state="frozen"/>
      <selection pane="bottomRight" activeCell="H25" sqref="H25"/>
      <rowBreaks count="1" manualBreakCount="1">
        <brk id="52" max="2" man="1"/>
      </rowBreaks>
      <pageMargins left="0.70866141732283472" right="0.70866141732283472" top="0.74803149606299213" bottom="0.74803149606299213" header="0.31496062992125984" footer="0.31496062992125984"/>
      <printOptions gridLines="1"/>
      <pageSetup paperSize="9" scale="67" orientation="portrait" r:id="rId4"/>
      <headerFooter alignWithMargins="0">
        <oddHeader>&amp;L&amp;G</oddHeader>
        <oddFooter>&amp;LPoliklinische Apotheek Erasmus MC - vertrouwelijk&amp;C&amp;F&amp;RPagina &amp;P/&amp;N</oddFooter>
      </headerFooter>
      <autoFilter ref="A8:D88"/>
    </customSheetView>
  </customSheetViews>
  <printOptions gridLines="1"/>
  <pageMargins left="0.70866141732283472" right="0.70866141732283472" top="0.74803149606299213" bottom="0.74803149606299213" header="0.31496062992125984" footer="0.31496062992125984"/>
  <pageSetup paperSize="9" scale="67" orientation="portrait" r:id="rId5"/>
  <headerFooter alignWithMargins="0">
    <oddHeader>&amp;L&amp;G</oddHeader>
    <oddFooter>&amp;LPoliklinische Apotheek Erasmus MC - vertrouwelijk&amp;C&amp;F&amp;RPagina &amp;P/&amp;N</oddFooter>
  </headerFooter>
  <rowBreaks count="1" manualBreakCount="1">
    <brk id="63" max="2" man="1"/>
  </rowBreaks>
  <legacyDrawingHF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4"/>
  <sheetViews>
    <sheetView zoomScaleNormal="100" workbookViewId="0">
      <pane xSplit="8" ySplit="8" topLeftCell="I9" activePane="bottomRight" state="frozen"/>
      <selection pane="topRight" activeCell="I1" sqref="I1"/>
      <selection pane="bottomLeft" activeCell="A9" sqref="A9"/>
      <selection pane="bottomRight" activeCell="E24" sqref="E24"/>
    </sheetView>
  </sheetViews>
  <sheetFormatPr defaultRowHeight="11.25" x14ac:dyDescent="0.2"/>
  <cols>
    <col min="1" max="1" width="15.5" customWidth="1"/>
    <col min="2" max="2" width="15.5" style="59" customWidth="1"/>
    <col min="3" max="3" width="87.33203125" customWidth="1"/>
    <col min="4" max="4" width="10.83203125" customWidth="1"/>
    <col min="5" max="6" width="12" customWidth="1"/>
    <col min="7" max="7" width="14.33203125" customWidth="1"/>
  </cols>
  <sheetData>
    <row r="1" spans="1:9" s="32" customFormat="1" x14ac:dyDescent="0.2">
      <c r="B1" s="50"/>
    </row>
    <row r="2" spans="1:9" s="27" customFormat="1" ht="18" x14ac:dyDescent="0.25">
      <c r="A2" s="26" t="s">
        <v>39</v>
      </c>
      <c r="B2" s="44"/>
    </row>
    <row r="3" spans="1:9" s="27" customFormat="1" ht="12.75" x14ac:dyDescent="0.2">
      <c r="A3" s="29" t="s">
        <v>51</v>
      </c>
      <c r="B3" s="45"/>
      <c r="C3" s="30"/>
    </row>
    <row r="4" spans="1:9" s="32" customFormat="1" ht="12.75" x14ac:dyDescent="0.2">
      <c r="A4" s="31"/>
      <c r="B4" s="46"/>
      <c r="C4" s="38"/>
      <c r="D4" s="34"/>
    </row>
    <row r="5" spans="1:9" s="32" customFormat="1" ht="12.75" x14ac:dyDescent="0.2">
      <c r="A5" s="31" t="s">
        <v>37</v>
      </c>
      <c r="B5" s="46"/>
      <c r="C5" s="38" t="s">
        <v>106</v>
      </c>
      <c r="D5" s="34"/>
    </row>
    <row r="6" spans="1:9" s="35" customFormat="1" ht="12.75" x14ac:dyDescent="0.2">
      <c r="A6" s="31" t="s">
        <v>38</v>
      </c>
      <c r="B6" s="46"/>
      <c r="C6" s="39">
        <v>44239</v>
      </c>
      <c r="D6" s="36"/>
    </row>
    <row r="7" spans="1:9" s="32" customFormat="1" x14ac:dyDescent="0.2">
      <c r="B7" s="50"/>
    </row>
    <row r="8" spans="1:9" s="2" customFormat="1" ht="33.75" x14ac:dyDescent="0.2">
      <c r="A8" s="28" t="s">
        <v>0</v>
      </c>
      <c r="B8" s="28" t="s">
        <v>75</v>
      </c>
      <c r="C8" s="28" t="s">
        <v>1</v>
      </c>
      <c r="D8" s="40" t="s">
        <v>5</v>
      </c>
      <c r="E8" s="28" t="s">
        <v>104</v>
      </c>
      <c r="F8" s="28" t="s">
        <v>23</v>
      </c>
      <c r="G8" s="28" t="s">
        <v>24</v>
      </c>
    </row>
    <row r="9" spans="1:9" s="1" customFormat="1" ht="18" x14ac:dyDescent="0.2">
      <c r="A9" s="4"/>
      <c r="B9" s="51"/>
      <c r="C9" s="4"/>
      <c r="D9" s="8"/>
      <c r="E9" s="8"/>
      <c r="F9" s="4"/>
      <c r="G9" s="8"/>
    </row>
    <row r="10" spans="1:9" s="1" customFormat="1" ht="15.75" x14ac:dyDescent="0.2">
      <c r="A10" s="3">
        <v>2</v>
      </c>
      <c r="B10" s="52"/>
      <c r="C10" s="3" t="s">
        <v>34</v>
      </c>
      <c r="D10" s="7"/>
      <c r="E10" s="7"/>
      <c r="F10" s="4"/>
      <c r="G10" s="7"/>
    </row>
    <row r="11" spans="1:9" s="1" customFormat="1" ht="30" customHeight="1" x14ac:dyDescent="0.2">
      <c r="A11" s="4">
        <v>201</v>
      </c>
      <c r="B11" s="53" t="s">
        <v>50</v>
      </c>
      <c r="C11" s="60" t="s">
        <v>55</v>
      </c>
      <c r="D11" s="8" t="s">
        <v>5</v>
      </c>
      <c r="E11" s="8">
        <v>20</v>
      </c>
      <c r="F11" s="16"/>
      <c r="G11" s="8">
        <f>IF(F11="JA",E11,0)</f>
        <v>0</v>
      </c>
    </row>
    <row r="12" spans="1:9" s="1" customFormat="1" ht="37.5" customHeight="1" x14ac:dyDescent="0.2">
      <c r="A12" s="4">
        <v>202</v>
      </c>
      <c r="B12" s="53" t="s">
        <v>53</v>
      </c>
      <c r="C12" s="5" t="s">
        <v>31</v>
      </c>
      <c r="D12" s="8" t="s">
        <v>5</v>
      </c>
      <c r="E12" s="8">
        <v>20</v>
      </c>
      <c r="F12" s="16"/>
      <c r="G12" s="8">
        <f t="shared" ref="G12:G14" si="0">IF(F12="JA",E12,0)</f>
        <v>0</v>
      </c>
    </row>
    <row r="13" spans="1:9" s="1" customFormat="1" ht="48" customHeight="1" x14ac:dyDescent="0.2">
      <c r="A13" s="4">
        <v>203</v>
      </c>
      <c r="B13" s="53" t="s">
        <v>50</v>
      </c>
      <c r="C13" s="10" t="s">
        <v>94</v>
      </c>
      <c r="D13" s="9" t="s">
        <v>5</v>
      </c>
      <c r="E13" s="9">
        <v>20</v>
      </c>
      <c r="F13" s="16"/>
      <c r="G13" s="8">
        <f t="shared" si="0"/>
        <v>0</v>
      </c>
      <c r="I13"/>
    </row>
    <row r="14" spans="1:9" s="1" customFormat="1" ht="42" customHeight="1" x14ac:dyDescent="0.2">
      <c r="A14" s="4">
        <v>204</v>
      </c>
      <c r="B14" s="53" t="s">
        <v>52</v>
      </c>
      <c r="C14" s="5" t="s">
        <v>46</v>
      </c>
      <c r="D14" s="9" t="s">
        <v>5</v>
      </c>
      <c r="E14" s="9">
        <v>30</v>
      </c>
      <c r="F14" s="16"/>
      <c r="G14" s="8">
        <f t="shared" si="0"/>
        <v>0</v>
      </c>
    </row>
    <row r="15" spans="1:9" s="1" customFormat="1" x14ac:dyDescent="0.2">
      <c r="A15" s="4"/>
      <c r="B15" s="54"/>
      <c r="C15" s="4"/>
      <c r="D15" s="8"/>
      <c r="E15" s="8"/>
      <c r="F15" s="4"/>
      <c r="G15" s="8"/>
    </row>
    <row r="16" spans="1:9" s="1" customFormat="1" ht="15.75" x14ac:dyDescent="0.2">
      <c r="A16" s="3">
        <v>3</v>
      </c>
      <c r="B16" s="52"/>
      <c r="C16" s="3" t="s">
        <v>35</v>
      </c>
      <c r="D16" s="7"/>
      <c r="E16" s="7"/>
      <c r="F16" s="4"/>
      <c r="G16" s="7"/>
    </row>
    <row r="17" spans="1:7" ht="22.5" x14ac:dyDescent="0.2">
      <c r="A17" s="25">
        <v>301</v>
      </c>
      <c r="B17" s="55" t="s">
        <v>50</v>
      </c>
      <c r="C17" s="61" t="s">
        <v>19</v>
      </c>
      <c r="D17" s="9" t="s">
        <v>5</v>
      </c>
      <c r="E17" s="8">
        <v>20</v>
      </c>
      <c r="F17" s="17"/>
      <c r="G17" s="8">
        <f t="shared" ref="G17:G26" si="1">IF(F17="JA",E17,0)</f>
        <v>0</v>
      </c>
    </row>
    <row r="18" spans="1:7" ht="33.75" x14ac:dyDescent="0.2">
      <c r="A18" s="25">
        <v>302</v>
      </c>
      <c r="B18" s="55" t="s">
        <v>53</v>
      </c>
      <c r="C18" s="60" t="s">
        <v>73</v>
      </c>
      <c r="D18" s="9" t="s">
        <v>5</v>
      </c>
      <c r="E18" s="8">
        <v>20</v>
      </c>
      <c r="F18" s="17"/>
      <c r="G18" s="8">
        <f t="shared" si="1"/>
        <v>0</v>
      </c>
    </row>
    <row r="19" spans="1:7" ht="22.5" x14ac:dyDescent="0.2">
      <c r="A19" s="25">
        <v>303</v>
      </c>
      <c r="B19" s="53" t="s">
        <v>52</v>
      </c>
      <c r="C19" s="5" t="s">
        <v>48</v>
      </c>
      <c r="D19" s="9" t="s">
        <v>5</v>
      </c>
      <c r="E19" s="8">
        <v>20</v>
      </c>
      <c r="F19" s="17"/>
      <c r="G19" s="8">
        <f>IF(F19="JA",E19,0)</f>
        <v>0</v>
      </c>
    </row>
    <row r="20" spans="1:7" ht="22.5" x14ac:dyDescent="0.2">
      <c r="A20" s="25">
        <v>304</v>
      </c>
      <c r="B20" s="55" t="s">
        <v>50</v>
      </c>
      <c r="C20" s="60" t="s">
        <v>14</v>
      </c>
      <c r="D20" s="9" t="s">
        <v>5</v>
      </c>
      <c r="E20" s="9">
        <v>20</v>
      </c>
      <c r="F20" s="17"/>
      <c r="G20" s="8">
        <f t="shared" si="1"/>
        <v>0</v>
      </c>
    </row>
    <row r="21" spans="1:7" ht="22.5" x14ac:dyDescent="0.2">
      <c r="A21" s="25">
        <v>305</v>
      </c>
      <c r="B21" s="55" t="s">
        <v>50</v>
      </c>
      <c r="C21" s="60" t="s">
        <v>13</v>
      </c>
      <c r="D21" s="9" t="s">
        <v>5</v>
      </c>
      <c r="E21" s="9">
        <v>20</v>
      </c>
      <c r="F21" s="17"/>
      <c r="G21" s="8">
        <f t="shared" si="1"/>
        <v>0</v>
      </c>
    </row>
    <row r="22" spans="1:7" ht="22.5" x14ac:dyDescent="0.2">
      <c r="A22" s="25">
        <v>306</v>
      </c>
      <c r="B22" s="55" t="s">
        <v>53</v>
      </c>
      <c r="C22" s="60" t="s">
        <v>74</v>
      </c>
      <c r="D22" s="9" t="s">
        <v>5</v>
      </c>
      <c r="E22" s="9">
        <v>20</v>
      </c>
      <c r="F22" s="17"/>
      <c r="G22" s="8">
        <f t="shared" si="1"/>
        <v>0</v>
      </c>
    </row>
    <row r="23" spans="1:7" ht="23.25" customHeight="1" x14ac:dyDescent="0.2">
      <c r="A23" s="25">
        <v>307</v>
      </c>
      <c r="B23" s="53" t="s">
        <v>52</v>
      </c>
      <c r="C23" s="5" t="s">
        <v>47</v>
      </c>
      <c r="D23" s="9" t="s">
        <v>5</v>
      </c>
      <c r="E23" s="9">
        <v>20</v>
      </c>
      <c r="F23" s="17"/>
      <c r="G23" s="8">
        <f t="shared" si="1"/>
        <v>0</v>
      </c>
    </row>
    <row r="24" spans="1:7" ht="23.25" customHeight="1" x14ac:dyDescent="0.2">
      <c r="A24" s="25">
        <v>308</v>
      </c>
      <c r="B24" s="53" t="s">
        <v>52</v>
      </c>
      <c r="C24" s="4" t="s">
        <v>49</v>
      </c>
      <c r="D24" s="9" t="s">
        <v>5</v>
      </c>
      <c r="E24" s="8">
        <v>20</v>
      </c>
      <c r="F24" s="17"/>
      <c r="G24" s="8">
        <f t="shared" si="1"/>
        <v>0</v>
      </c>
    </row>
    <row r="25" spans="1:7" s="24" customFormat="1" ht="48" customHeight="1" x14ac:dyDescent="0.2">
      <c r="A25" s="25">
        <v>309</v>
      </c>
      <c r="B25" s="49" t="s">
        <v>50</v>
      </c>
      <c r="C25" s="10" t="s">
        <v>28</v>
      </c>
      <c r="D25" s="11" t="s">
        <v>5</v>
      </c>
      <c r="E25" s="8">
        <v>20</v>
      </c>
      <c r="F25" s="17"/>
      <c r="G25" s="8">
        <f t="shared" si="1"/>
        <v>0</v>
      </c>
    </row>
    <row r="26" spans="1:7" s="18" customFormat="1" ht="69" customHeight="1" x14ac:dyDescent="0.2">
      <c r="A26" s="25">
        <v>310</v>
      </c>
      <c r="B26" s="49" t="s">
        <v>50</v>
      </c>
      <c r="C26" s="10" t="s">
        <v>61</v>
      </c>
      <c r="D26" s="11" t="s">
        <v>5</v>
      </c>
      <c r="E26" s="8">
        <v>20</v>
      </c>
      <c r="F26" s="17"/>
      <c r="G26" s="8">
        <f t="shared" si="1"/>
        <v>0</v>
      </c>
    </row>
    <row r="27" spans="1:7" x14ac:dyDescent="0.2">
      <c r="A27" s="10"/>
      <c r="B27" s="56"/>
      <c r="C27" s="10"/>
      <c r="D27" s="11"/>
      <c r="E27" s="8"/>
      <c r="F27" s="15"/>
      <c r="G27" s="8"/>
    </row>
    <row r="28" spans="1:7" ht="15.75" x14ac:dyDescent="0.2">
      <c r="A28" s="3">
        <v>4</v>
      </c>
      <c r="B28" s="52"/>
      <c r="C28" s="3" t="s">
        <v>3</v>
      </c>
      <c r="D28" s="7"/>
      <c r="E28" s="7"/>
      <c r="F28" s="15"/>
      <c r="G28" s="7"/>
    </row>
    <row r="29" spans="1:7" ht="24" customHeight="1" x14ac:dyDescent="0.2">
      <c r="A29" s="4">
        <v>401</v>
      </c>
      <c r="B29" s="54" t="s">
        <v>53</v>
      </c>
      <c r="C29" s="10" t="s">
        <v>101</v>
      </c>
      <c r="D29" s="9" t="s">
        <v>5</v>
      </c>
      <c r="E29" s="9">
        <v>10</v>
      </c>
      <c r="F29" s="17"/>
      <c r="G29" s="8">
        <f t="shared" ref="G29:G33" si="2">IF(F29="JA",E29,0)</f>
        <v>0</v>
      </c>
    </row>
    <row r="30" spans="1:7" ht="27" customHeight="1" x14ac:dyDescent="0.2">
      <c r="A30" s="4">
        <v>402</v>
      </c>
      <c r="B30" s="54" t="s">
        <v>53</v>
      </c>
      <c r="C30" s="10" t="s">
        <v>99</v>
      </c>
      <c r="D30" s="9" t="s">
        <v>5</v>
      </c>
      <c r="E30" s="9">
        <v>10</v>
      </c>
      <c r="F30" s="17"/>
      <c r="G30" s="8">
        <f t="shared" si="2"/>
        <v>0</v>
      </c>
    </row>
    <row r="31" spans="1:7" s="24" customFormat="1" ht="36" customHeight="1" x14ac:dyDescent="0.2">
      <c r="A31" s="4">
        <v>403</v>
      </c>
      <c r="B31" s="49" t="s">
        <v>50</v>
      </c>
      <c r="C31" s="49" t="s">
        <v>105</v>
      </c>
      <c r="D31" s="9" t="s">
        <v>5</v>
      </c>
      <c r="E31" s="9">
        <v>10</v>
      </c>
      <c r="F31" s="17"/>
      <c r="G31" s="8">
        <f t="shared" si="2"/>
        <v>0</v>
      </c>
    </row>
    <row r="32" spans="1:7" ht="50.25" customHeight="1" x14ac:dyDescent="0.2">
      <c r="A32" s="4">
        <v>404</v>
      </c>
      <c r="B32" s="66" t="s">
        <v>50</v>
      </c>
      <c r="C32" s="49" t="s">
        <v>100</v>
      </c>
      <c r="D32" s="9" t="s">
        <v>5</v>
      </c>
      <c r="E32" s="9">
        <v>20</v>
      </c>
      <c r="F32" s="17"/>
      <c r="G32" s="8">
        <f t="shared" si="2"/>
        <v>0</v>
      </c>
    </row>
    <row r="33" spans="1:7" ht="27" customHeight="1" x14ac:dyDescent="0.2">
      <c r="A33" s="4">
        <v>405</v>
      </c>
      <c r="B33" s="66" t="s">
        <v>50</v>
      </c>
      <c r="C33" s="10" t="s">
        <v>77</v>
      </c>
      <c r="D33" s="9" t="s">
        <v>5</v>
      </c>
      <c r="E33" s="9">
        <v>10</v>
      </c>
      <c r="F33" s="17"/>
      <c r="G33" s="8">
        <f t="shared" si="2"/>
        <v>0</v>
      </c>
    </row>
    <row r="34" spans="1:7" ht="13.5" thickBot="1" x14ac:dyDescent="0.25">
      <c r="A34" s="41"/>
      <c r="B34" s="57"/>
      <c r="C34" s="41" t="s">
        <v>41</v>
      </c>
      <c r="D34" s="41"/>
      <c r="E34" s="42">
        <f>SUM(E9:E33)</f>
        <v>350</v>
      </c>
      <c r="F34" s="41"/>
      <c r="G34" s="42">
        <f>SUM(G9:G30)</f>
        <v>0</v>
      </c>
    </row>
    <row r="35" spans="1:7" ht="12" thickTop="1" x14ac:dyDescent="0.2">
      <c r="A35" s="12"/>
      <c r="B35" s="58"/>
      <c r="C35" s="13"/>
      <c r="D35" s="14"/>
      <c r="E35" s="14"/>
      <c r="G35" s="14"/>
    </row>
    <row r="36" spans="1:7" x14ac:dyDescent="0.2">
      <c r="D36" s="6"/>
      <c r="E36" s="6"/>
      <c r="G36" s="6"/>
    </row>
    <row r="37" spans="1:7" x14ac:dyDescent="0.2">
      <c r="D37" s="6"/>
      <c r="E37" s="6"/>
      <c r="G37" s="6"/>
    </row>
    <row r="38" spans="1:7" x14ac:dyDescent="0.2">
      <c r="D38" s="6"/>
      <c r="E38" s="6"/>
      <c r="G38" s="6"/>
    </row>
    <row r="39" spans="1:7" x14ac:dyDescent="0.2">
      <c r="D39" s="6"/>
      <c r="E39" s="6"/>
      <c r="G39" s="6"/>
    </row>
    <row r="40" spans="1:7" x14ac:dyDescent="0.2">
      <c r="D40" s="6"/>
      <c r="E40" s="6"/>
      <c r="G40" s="6"/>
    </row>
    <row r="41" spans="1:7" x14ac:dyDescent="0.2">
      <c r="D41" s="6"/>
      <c r="E41" s="6"/>
      <c r="G41" s="6"/>
    </row>
    <row r="42" spans="1:7" x14ac:dyDescent="0.2">
      <c r="D42" s="6"/>
      <c r="E42" s="6"/>
      <c r="G42" s="6"/>
    </row>
    <row r="43" spans="1:7" x14ac:dyDescent="0.2">
      <c r="D43" s="6"/>
      <c r="E43" s="6"/>
      <c r="G43" s="6"/>
    </row>
    <row r="44" spans="1:7" x14ac:dyDescent="0.2">
      <c r="D44" s="6"/>
      <c r="E44" s="6"/>
      <c r="G44" s="6"/>
    </row>
  </sheetData>
  <customSheetViews>
    <customSheetView guid="{7E03E149-55B7-4C3A-A54D-50D2B0E3790B}" fitToPage="1" printArea="1">
      <pane xSplit="8" ySplit="8" topLeftCell="I9" activePane="bottomRight" state="frozen"/>
      <selection pane="bottomRight" activeCell="I13" sqref="I13"/>
      <pageMargins left="0.70866141732283472" right="0.70866141732283472" top="0.74803149606299213" bottom="0.74803149606299213" header="0.31496062992125984" footer="0.31496062992125984"/>
      <printOptions gridLines="1"/>
      <pageSetup paperSize="9" scale="66" orientation="portrait" r:id="rId1"/>
      <headerFooter alignWithMargins="0">
        <oddHeader>&amp;L&amp;G</oddHeader>
        <oddFooter>&amp;LPoliklinische Apotheek Erasmus MC B.V. - vertrouwelijk&amp;C&amp;F&amp;RPagina &amp;P/&amp;N</oddFooter>
      </headerFooter>
    </customSheetView>
    <customSheetView guid="{8A30CD61-063A-4C9A-9C3E-47AD5BB0A176}" scale="110" showPageBreaks="1" fitToPage="1" printArea="1">
      <pane xSplit="7" ySplit="8" topLeftCell="H30" activePane="bottomRight" state="frozen"/>
      <selection pane="bottomRight" activeCell="C35" sqref="C35"/>
      <pageMargins left="0.70866141732283472" right="0.70866141732283472" top="0.74803149606299213" bottom="0.74803149606299213" header="0.31496062992125984" footer="0.31496062992125984"/>
      <printOptions gridLines="1"/>
      <pageSetup paperSize="9" scale="66" orientation="portrait" r:id="rId2"/>
      <headerFooter alignWithMargins="0">
        <oddHeader>&amp;L&amp;G</oddHeader>
        <oddFooter>&amp;LPoliklinische Apotheek Erasmus MC B.V. - vertrouwelijk&amp;C&amp;F&amp;RPagina &amp;P/&amp;N</oddFooter>
      </headerFooter>
    </customSheetView>
    <customSheetView guid="{10C9986C-2505-4695-9DC2-C64C474A454A}" scale="110" showPageBreaks="1" fitToPage="1" printArea="1">
      <pane xSplit="8" ySplit="8" topLeftCell="I15" activePane="bottomRight" state="frozen"/>
      <selection pane="bottomRight" activeCell="L43" sqref="L43"/>
      <pageMargins left="0.70866141732283472" right="0.70866141732283472" top="0.74803149606299213" bottom="0.74803149606299213" header="0.31496062992125984" footer="0.31496062992125984"/>
      <printOptions gridLines="1"/>
      <pageSetup paperSize="9" scale="61" orientation="portrait" r:id="rId3"/>
      <headerFooter alignWithMargins="0">
        <oddHeader>&amp;L&amp;G</oddHeader>
        <oddFooter>&amp;LPoliklinische Apotheek Erasmus MC B.V. - vertrouwelijk&amp;C&amp;F&amp;RPagina &amp;P/&amp;N</oddFooter>
      </headerFooter>
    </customSheetView>
    <customSheetView guid="{CF0C0913-C9F3-4659-BD5E-65CE74E3B48D}" showPageBreaks="1" fitToPage="1" printArea="1">
      <pane xSplit="8" ySplit="8" topLeftCell="I30" activePane="bottomRight" state="frozen"/>
      <selection pane="bottomRight" activeCell="L38" sqref="L38"/>
      <pageMargins left="0.70866141732283472" right="0.70866141732283472" top="0.74803149606299213" bottom="0.74803149606299213" header="0.31496062992125984" footer="0.31496062992125984"/>
      <printOptions gridLines="1"/>
      <pageSetup paperSize="9" scale="66" orientation="portrait" r:id="rId4"/>
      <headerFooter alignWithMargins="0">
        <oddHeader>&amp;L&amp;G</oddHeader>
        <oddFooter>&amp;LPoliklinische Apotheek Erasmus MC B.V. - vertrouwelijk&amp;C&amp;F&amp;RPagina &amp;P/&amp;N</oddFooter>
      </headerFooter>
    </customSheetView>
  </customSheetViews>
  <phoneticPr fontId="0" type="noConversion"/>
  <printOptions gridLines="1"/>
  <pageMargins left="0.70866141732283472" right="0.70866141732283472" top="0.74803149606299213" bottom="0.74803149606299213" header="0.31496062992125984" footer="0.31496062992125984"/>
  <pageSetup paperSize="9" scale="66" orientation="portrait" r:id="rId5"/>
  <headerFooter alignWithMargins="0">
    <oddHeader>&amp;L&amp;G</oddHeader>
    <oddFooter>&amp;LPoliklinische Apotheek Erasmus MC B.V. - vertrouwelijk&amp;C&amp;F&amp;RPagina &amp;P/&amp;N</oddFooter>
  </headerFooter>
  <legacyDrawing r:id="rId6"/>
  <legacyDrawingHF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Bijlage Ia - PvE</vt:lpstr>
      <vt:lpstr>Bijlage Ib - PvW</vt:lpstr>
      <vt:lpstr>'Bijlage Ia - PvE'!Afdrukbereik</vt:lpstr>
      <vt:lpstr>'Bijlage Ib - PvW'!Afdrukbereik</vt:lpstr>
      <vt:lpstr>'Bijlage Ia - PvE'!Afdruktitels</vt:lpstr>
      <vt:lpstr>'Bijlage Ib - PvW'!Afdruktitels</vt:lpstr>
    </vt:vector>
  </TitlesOfParts>
  <Company>ERASMUS 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Inger Snijders</dc:creator>
  <cp:lastModifiedBy>M. Muller</cp:lastModifiedBy>
  <cp:lastPrinted>2016-10-05T09:26:51Z</cp:lastPrinted>
  <dcterms:created xsi:type="dcterms:W3CDTF">2006-02-07T12:37:29Z</dcterms:created>
  <dcterms:modified xsi:type="dcterms:W3CDTF">2021-02-17T13:42:38Z</dcterms:modified>
</cp:coreProperties>
</file>