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autoCompressPictures="0"/>
  <mc:AlternateContent xmlns:mc="http://schemas.openxmlformats.org/markup-compatibility/2006">
    <mc:Choice Requires="x15">
      <x15ac:absPath xmlns:x15ac="http://schemas.microsoft.com/office/spreadsheetml/2010/11/ac" url="/Users/jmpisters/Dropbox/Light2020/Gem. Wijk bij Duurstede/Bijlage(n)/"/>
    </mc:Choice>
  </mc:AlternateContent>
  <xr:revisionPtr revIDLastSave="0" documentId="13_ncr:1_{9AA80C3F-98E6-1348-AC08-C8033D52AE2F}" xr6:coauthVersionLast="45" xr6:coauthVersionMax="45" xr10:uidLastSave="{00000000-0000-0000-0000-000000000000}"/>
  <bookViews>
    <workbookView xWindow="0" yWindow="4380" windowWidth="48940" windowHeight="16780" xr2:uid="{00000000-000D-0000-FFFF-FFFF00000000}"/>
  </bookViews>
  <sheets>
    <sheet name="kortingen" sheetId="2" r:id="rId1"/>
  </sheets>
  <definedNames>
    <definedName name="_xlnm.Print_Area" localSheetId="0">kortingen!$D$1:$R$24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N10" i="2" l="1"/>
  <c r="N11" i="2" s="1"/>
  <c r="N19" i="2"/>
  <c r="N15" i="2" l="1"/>
  <c r="N16" i="2" s="1"/>
  <c r="N20" i="2" s="1"/>
  <c r="N21" i="2" s="1"/>
  <c r="N14" i="2"/>
</calcChain>
</file>

<file path=xl/sharedStrings.xml><?xml version="1.0" encoding="utf-8"?>
<sst xmlns="http://schemas.openxmlformats.org/spreadsheetml/2006/main" count="69" uniqueCount="33">
  <si>
    <t>….</t>
  </si>
  <si>
    <t>Rekenvoorbeeld</t>
  </si>
  <si>
    <t>netto</t>
  </si>
  <si>
    <t>winst/risico</t>
  </si>
  <si>
    <t>verkoopprijs</t>
  </si>
  <si>
    <t>Kortingspercentage</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</si>
  <si>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</si>
  <si>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</si>
  <si>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</si>
  <si>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</si>
  <si>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</si>
  <si>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</si>
  <si>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</si>
  <si>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</si>
  <si>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inschrijfprijs</t>
  </si>
  <si>
    <t xml:space="preserve">NB: de definitieve armatuurkeuze wordt in de contractperiode vastgesteld. </t>
  </si>
  <si>
    <t>Korting bij levenarcier</t>
  </si>
  <si>
    <t>Handelings kosten</t>
  </si>
  <si>
    <t>Door te berekenen korting aan opdrachtgever</t>
  </si>
  <si>
    <t xml:space="preserve">Inschrijver dient in onderstaande tabel de kortingspercentages in te vullen die gedurende de contractperiode gehanteerd worden. Deze netto in te vullen bedragen dienen overeen te komen met de ingevulde bedragen uit post 511 uit het RAW-bestek. Mocht dit niet met elkaar overeenkomen, kan opdrachtgever overgaan tot uitsluiting. </t>
  </si>
  <si>
    <t>SIGNIFY - PHILIPS VRG 71</t>
  </si>
  <si>
    <t>SIGNIFY - PHILIPS VRG 72</t>
  </si>
  <si>
    <t>*= (niet post 9 uit RAW systematiek)</t>
  </si>
  <si>
    <t>winst/risico*</t>
  </si>
  <si>
    <t xml:space="preserve">handelingskosten* </t>
  </si>
  <si>
    <t>-/-</t>
  </si>
  <si>
    <t>Innolumis</t>
  </si>
  <si>
    <t>Lightronics - overig</t>
  </si>
  <si>
    <t>Lightronics - KFK &amp; Brisa</t>
  </si>
  <si>
    <t>Schreder - Functioneel</t>
  </si>
  <si>
    <t>Schreder - Decoratief</t>
  </si>
  <si>
    <t>Orange Lighting</t>
  </si>
  <si>
    <t>Mikana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</si>
</sst>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28">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b/>
      <sz val="12"/>
      <color theme="1"/>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9" tint="0.59999389629810485"/>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5">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164"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74">
    <xf numFmtId="0" fontId="0" fillId="0" borderId="0" xfId="0"/>
    <xf numFmtId="0" fontId="20" fillId="0" borderId="0" xfId="0" applyFont="1"/>
    <xf numFmtId="0" fontId="21" fillId="0" borderId="0" xfId="0" applyFont="1"/>
    <xf numFmtId="0" fontId="22" fillId="0" borderId="0" xfId="0" applyFont="1"/>
    <xf numFmtId="0" fontId="26" fillId="0" borderId="0" xfId="0" applyFont="1"/>
    <xf numFmtId="0" fontId="22" fillId="0" borderId="0" xfId="0" applyFont="1" applyAlignment="1">
      <alignment horizontal="center" wrapText="1"/>
    </xf>
    <xf numFmtId="0" fontId="0" fillId="38" borderId="11" xfId="0" applyFont="1" applyFill="1" applyBorder="1" applyAlignment="1">
      <alignment vertical="center"/>
    </xf>
    <xf numFmtId="0" fontId="18" fillId="0" borderId="0" xfId="0" applyFont="1"/>
    <xf numFmtId="0" fontId="3" fillId="0" borderId="0" xfId="0" applyFont="1"/>
    <xf numFmtId="44" fontId="21" fillId="0" borderId="0" xfId="43" applyFont="1"/>
    <xf numFmtId="44" fontId="3" fillId="0" borderId="0" xfId="43" applyFont="1"/>
    <xf numFmtId="9" fontId="3" fillId="0" borderId="0" xfId="44" applyFont="1"/>
    <xf numFmtId="0" fontId="0" fillId="0" borderId="0" xfId="0" applyFont="1"/>
    <xf numFmtId="0" fontId="22" fillId="0" borderId="0" xfId="0" applyFont="1" applyAlignment="1">
      <alignment horizontal="center" wrapText="1"/>
    </xf>
    <xf numFmtId="0" fontId="2" fillId="0" borderId="10" xfId="0" applyFont="1" applyBorder="1" applyAlignment="1">
      <alignment horizontal="center" wrapText="1"/>
    </xf>
    <xf numFmtId="0" fontId="0" fillId="37" borderId="11" xfId="0" applyFont="1" applyFill="1" applyBorder="1" applyAlignment="1">
      <alignment horizontal="center" vertical="center"/>
    </xf>
    <xf numFmtId="0" fontId="0" fillId="38" borderId="11" xfId="0" applyFont="1" applyFill="1" applyBorder="1" applyAlignment="1">
      <alignment horizontal="center" vertical="center"/>
    </xf>
    <xf numFmtId="0" fontId="0" fillId="37" borderId="10" xfId="0" applyFont="1" applyFill="1" applyBorder="1" applyAlignment="1">
      <alignment horizontal="center" vertical="center"/>
    </xf>
    <xf numFmtId="0" fontId="0" fillId="38" borderId="10" xfId="0" applyFont="1" applyFill="1" applyBorder="1" applyAlignment="1">
      <alignment horizontal="center" vertical="center"/>
    </xf>
    <xf numFmtId="0" fontId="0" fillId="34" borderId="11" xfId="0" applyFont="1" applyFill="1" applyBorder="1" applyAlignment="1">
      <alignment vertical="center"/>
    </xf>
    <xf numFmtId="0" fontId="0" fillId="34" borderId="11" xfId="0" applyFont="1" applyFill="1" applyBorder="1" applyAlignment="1">
      <alignment horizontal="center" vertical="center"/>
    </xf>
    <xf numFmtId="0" fontId="0" fillId="33" borderId="11" xfId="0" applyFont="1" applyFill="1" applyBorder="1" applyAlignment="1">
      <alignment vertical="center"/>
    </xf>
    <xf numFmtId="0" fontId="0" fillId="37" borderId="11" xfId="0" applyFont="1" applyFill="1" applyBorder="1" applyAlignment="1">
      <alignment horizontal="left" vertical="center"/>
    </xf>
    <xf numFmtId="0" fontId="0" fillId="33" borderId="11" xfId="0" applyFont="1" applyFill="1" applyBorder="1" applyAlignment="1">
      <alignment horizontal="center" vertical="center"/>
    </xf>
    <xf numFmtId="0" fontId="0" fillId="34" borderId="10" xfId="0" applyFont="1" applyFill="1" applyBorder="1" applyAlignment="1">
      <alignment horizontal="center" vertical="center"/>
    </xf>
    <xf numFmtId="0" fontId="0" fillId="33" borderId="10" xfId="0" applyFont="1" applyFill="1" applyBorder="1" applyAlignment="1">
      <alignment horizontal="center" vertical="center"/>
    </xf>
    <xf numFmtId="0" fontId="1" fillId="0" borderId="0" xfId="0" applyFont="1" applyAlignment="1">
      <alignment horizontal="center" wrapText="1"/>
    </xf>
    <xf numFmtId="0" fontId="23" fillId="36" borderId="21" xfId="0" applyFont="1" applyFill="1" applyBorder="1"/>
    <xf numFmtId="0" fontId="24" fillId="36" borderId="22" xfId="0" applyFont="1" applyFill="1" applyBorder="1"/>
    <xf numFmtId="44" fontId="24" fillId="36" borderId="22" xfId="43" applyFont="1" applyFill="1" applyBorder="1"/>
    <xf numFmtId="0" fontId="24" fillId="36" borderId="23" xfId="0" applyFont="1" applyFill="1" applyBorder="1"/>
    <xf numFmtId="0" fontId="24" fillId="36" borderId="24" xfId="0" applyFont="1" applyFill="1" applyBorder="1" applyAlignment="1">
      <alignment horizontal="right"/>
    </xf>
    <xf numFmtId="9" fontId="24" fillId="36" borderId="0" xfId="44" applyFont="1" applyFill="1" applyBorder="1"/>
    <xf numFmtId="44" fontId="24" fillId="36" borderId="0" xfId="43" applyFont="1" applyFill="1" applyBorder="1"/>
    <xf numFmtId="0" fontId="24" fillId="36" borderId="25" xfId="0" applyFont="1" applyFill="1" applyBorder="1"/>
    <xf numFmtId="0" fontId="24" fillId="36" borderId="26" xfId="0" applyFont="1" applyFill="1" applyBorder="1" applyAlignment="1">
      <alignment horizontal="right"/>
    </xf>
    <xf numFmtId="9" fontId="24" fillId="36" borderId="27" xfId="44" applyFont="1" applyFill="1" applyBorder="1"/>
    <xf numFmtId="44" fontId="24" fillId="36" borderId="27" xfId="43" applyFont="1" applyFill="1" applyBorder="1"/>
    <xf numFmtId="0" fontId="24" fillId="36" borderId="28" xfId="0" applyFont="1" applyFill="1" applyBorder="1"/>
    <xf numFmtId="0" fontId="25" fillId="36" borderId="21" xfId="0" applyFont="1" applyFill="1" applyBorder="1" applyAlignment="1">
      <alignment horizontal="left"/>
    </xf>
    <xf numFmtId="9" fontId="3" fillId="36" borderId="22" xfId="44" applyFont="1" applyFill="1" applyBorder="1"/>
    <xf numFmtId="44" fontId="3" fillId="36" borderId="22" xfId="43" applyFont="1" applyFill="1" applyBorder="1"/>
    <xf numFmtId="0" fontId="3" fillId="36" borderId="23" xfId="0" applyFont="1" applyFill="1" applyBorder="1"/>
    <xf numFmtId="0" fontId="16" fillId="36" borderId="24" xfId="0" applyFont="1" applyFill="1" applyBorder="1" applyAlignment="1">
      <alignment horizontal="right"/>
    </xf>
    <xf numFmtId="9" fontId="16" fillId="36" borderId="0" xfId="44" applyFont="1" applyFill="1" applyBorder="1"/>
    <xf numFmtId="44" fontId="16" fillId="36" borderId="0" xfId="43" applyFont="1" applyFill="1" applyBorder="1"/>
    <xf numFmtId="0" fontId="3" fillId="36" borderId="25" xfId="0" applyFont="1" applyFill="1" applyBorder="1"/>
    <xf numFmtId="165" fontId="16" fillId="36" borderId="0" xfId="44" applyNumberFormat="1" applyFont="1" applyFill="1" applyBorder="1"/>
    <xf numFmtId="0" fontId="16" fillId="36" borderId="0" xfId="0" applyFont="1" applyFill="1" applyBorder="1"/>
    <xf numFmtId="0" fontId="3" fillId="36" borderId="24" xfId="0" applyFont="1" applyFill="1" applyBorder="1"/>
    <xf numFmtId="0" fontId="3" fillId="36" borderId="0" xfId="0" applyFont="1" applyFill="1" applyBorder="1"/>
    <xf numFmtId="44" fontId="3" fillId="36" borderId="0" xfId="43" applyFont="1" applyFill="1" applyBorder="1"/>
    <xf numFmtId="0" fontId="3" fillId="36" borderId="24" xfId="0" applyFont="1" applyFill="1" applyBorder="1" applyAlignment="1">
      <alignment horizontal="left"/>
    </xf>
    <xf numFmtId="0" fontId="3" fillId="36" borderId="24" xfId="0" applyFont="1" applyFill="1" applyBorder="1" applyAlignment="1">
      <alignment horizontal="right"/>
    </xf>
    <xf numFmtId="0" fontId="18" fillId="36" borderId="26" xfId="0" applyFont="1" applyFill="1" applyBorder="1" applyAlignment="1">
      <alignment horizontal="left"/>
    </xf>
    <xf numFmtId="0" fontId="18" fillId="36" borderId="27" xfId="0" applyFont="1" applyFill="1" applyBorder="1"/>
    <xf numFmtId="164" fontId="18" fillId="36" borderId="27" xfId="42" applyFont="1" applyFill="1" applyBorder="1"/>
    <xf numFmtId="0" fontId="3" fillId="36" borderId="28" xfId="0" applyFont="1" applyFill="1" applyBorder="1"/>
    <xf numFmtId="49" fontId="24" fillId="36" borderId="25" xfId="0" applyNumberFormat="1" applyFont="1" applyFill="1" applyBorder="1"/>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5" fillId="35" borderId="12" xfId="0" applyFont="1" applyFill="1" applyBorder="1" applyAlignment="1">
      <alignment horizontal="center" vertical="center"/>
    </xf>
    <xf numFmtId="0" fontId="25" fillId="35" borderId="13" xfId="0" applyFont="1" applyFill="1" applyBorder="1" applyAlignment="1">
      <alignment horizontal="center" vertical="center"/>
    </xf>
    <xf numFmtId="0" fontId="25" fillId="35" borderId="14" xfId="0" applyFont="1" applyFill="1" applyBorder="1" applyAlignment="1">
      <alignment horizontal="center" vertical="center"/>
    </xf>
    <xf numFmtId="0" fontId="25" fillId="35" borderId="15" xfId="0" applyFont="1" applyFill="1" applyBorder="1" applyAlignment="1">
      <alignment horizontal="center" vertical="center"/>
    </xf>
    <xf numFmtId="0" fontId="25" fillId="35" borderId="16" xfId="0" applyFont="1" applyFill="1" applyBorder="1" applyAlignment="1">
      <alignment horizontal="center" vertical="center"/>
    </xf>
    <xf numFmtId="0" fontId="25" fillId="35" borderId="17" xfId="0" applyFont="1" applyFill="1" applyBorder="1" applyAlignment="1">
      <alignment horizontal="center" vertical="center"/>
    </xf>
    <xf numFmtId="0" fontId="0" fillId="39" borderId="11" xfId="0" applyFont="1" applyFill="1" applyBorder="1" applyAlignment="1">
      <alignment vertical="center"/>
    </xf>
    <xf numFmtId="0" fontId="0" fillId="39" borderId="11" xfId="0" applyFont="1" applyFill="1" applyBorder="1" applyAlignment="1">
      <alignment horizontal="center" vertical="center"/>
    </xf>
    <xf numFmtId="0" fontId="0" fillId="39" borderId="10" xfId="0" applyFont="1" applyFill="1" applyBorder="1" applyAlignment="1">
      <alignment horizontal="center" vertical="center"/>
    </xf>
    <xf numFmtId="0" fontId="0" fillId="40" borderId="11" xfId="0" applyFont="1" applyFill="1" applyBorder="1" applyAlignment="1">
      <alignment vertical="center"/>
    </xf>
    <xf numFmtId="0" fontId="0" fillId="40" borderId="11" xfId="0" applyFont="1" applyFill="1" applyBorder="1" applyAlignment="1">
      <alignment horizontal="center" vertical="center"/>
    </xf>
    <xf numFmtId="0" fontId="0" fillId="40" borderId="10"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25"/>
  <sheetViews>
    <sheetView tabSelected="1" zoomScaleNormal="100" workbookViewId="0">
      <selection activeCell="J11" sqref="J11"/>
    </sheetView>
  </sheetViews>
  <sheetFormatPr baseColWidth="10" defaultColWidth="8.83203125" defaultRowHeight="15"/>
  <cols>
    <col min="1" max="1" width="8.83203125" style="2"/>
    <col min="2" max="2" width="13.5" style="2" customWidth="1"/>
    <col min="3" max="3" width="1.6640625" style="2" customWidth="1"/>
    <col min="4" max="4" width="3.6640625" style="2" customWidth="1"/>
    <col min="5" max="5" width="25.1640625" style="2" customWidth="1"/>
    <col min="6" max="6" width="10.6640625" style="2" customWidth="1"/>
    <col min="7" max="7" width="11" style="2" customWidth="1"/>
    <col min="8" max="8" width="12.6640625" style="2" customWidth="1"/>
    <col min="9" max="9" width="16.6640625" style="2" bestFit="1" customWidth="1"/>
    <col min="10" max="11" width="12.6640625" style="2" customWidth="1"/>
    <col min="12" max="12" width="24.33203125" customWidth="1"/>
    <col min="13" max="13" width="12.6640625" style="2" customWidth="1"/>
    <col min="14" max="14" width="8.83203125" style="9" bestFit="1" customWidth="1"/>
    <col min="15" max="15" width="2.5" style="2" customWidth="1"/>
    <col min="16" max="16" width="3.6640625" style="2" customWidth="1"/>
    <col min="17" max="17" width="5.83203125" style="2" customWidth="1"/>
    <col min="18" max="18" width="3" style="2" customWidth="1"/>
    <col min="19" max="16384" width="8.83203125" style="2"/>
  </cols>
  <sheetData>
    <row r="1" spans="5:15">
      <c r="E1" s="1"/>
    </row>
    <row r="2" spans="5:15" ht="17" thickBot="1">
      <c r="E2" s="3"/>
    </row>
    <row r="3" spans="5:15" ht="65.25" customHeight="1" thickBot="1">
      <c r="E3" s="59" t="s">
        <v>19</v>
      </c>
      <c r="F3" s="60"/>
      <c r="G3" s="60"/>
      <c r="H3" s="60"/>
      <c r="I3" s="60"/>
      <c r="J3" s="60"/>
      <c r="K3" s="60"/>
      <c r="L3" s="61"/>
    </row>
    <row r="4" spans="5:15" ht="65.25" customHeight="1">
      <c r="E4" s="26"/>
      <c r="F4" s="13"/>
      <c r="G4" s="13"/>
      <c r="H4" s="13"/>
      <c r="I4" s="13"/>
      <c r="J4" s="13"/>
      <c r="K4" s="13"/>
      <c r="L4" s="13"/>
    </row>
    <row r="5" spans="5:15" ht="65.25" customHeight="1">
      <c r="E5" s="5"/>
      <c r="F5" s="14" t="s">
        <v>16</v>
      </c>
      <c r="G5" s="14" t="s">
        <v>17</v>
      </c>
      <c r="H5" s="14" t="s">
        <v>3</v>
      </c>
      <c r="I5" s="14" t="s">
        <v>18</v>
      </c>
      <c r="K5" s="5"/>
      <c r="L5" s="5"/>
    </row>
    <row r="6" spans="5:15" ht="19.5" customHeight="1">
      <c r="E6" s="19" t="s">
        <v>20</v>
      </c>
      <c r="F6" s="20" t="s">
        <v>0</v>
      </c>
      <c r="G6" s="20" t="s">
        <v>0</v>
      </c>
      <c r="H6" s="20" t="s">
        <v>0</v>
      </c>
      <c r="I6" s="24" t="s">
        <v>0</v>
      </c>
      <c r="L6" s="7" t="s">
        <v>1</v>
      </c>
      <c r="M6" s="8"/>
      <c r="N6" s="10"/>
      <c r="O6" s="8"/>
    </row>
    <row r="7" spans="5:15" ht="19.5" customHeight="1">
      <c r="E7" s="19" t="s">
        <v>21</v>
      </c>
      <c r="F7" s="20" t="s">
        <v>0</v>
      </c>
      <c r="G7" s="20" t="s">
        <v>0</v>
      </c>
      <c r="H7" s="20" t="s">
        <v>0</v>
      </c>
      <c r="I7" s="24" t="s">
        <v>0</v>
      </c>
      <c r="L7" s="27" t="s">
        <v>8</v>
      </c>
      <c r="M7" s="28"/>
      <c r="N7" s="29"/>
      <c r="O7" s="30"/>
    </row>
    <row r="8" spans="5:15" ht="19" customHeight="1">
      <c r="E8" s="21" t="s">
        <v>29</v>
      </c>
      <c r="F8" s="23" t="s">
        <v>0</v>
      </c>
      <c r="G8" s="23" t="s">
        <v>0</v>
      </c>
      <c r="H8" s="23" t="s">
        <v>0</v>
      </c>
      <c r="I8" s="25" t="s">
        <v>0</v>
      </c>
      <c r="L8" s="31" t="s">
        <v>9</v>
      </c>
      <c r="M8" s="32"/>
      <c r="N8" s="33">
        <v>500</v>
      </c>
      <c r="O8" s="34"/>
    </row>
    <row r="9" spans="5:15" ht="19.5" customHeight="1">
      <c r="E9" s="21" t="s">
        <v>30</v>
      </c>
      <c r="F9" s="23" t="s">
        <v>0</v>
      </c>
      <c r="G9" s="23" t="s">
        <v>0</v>
      </c>
      <c r="H9" s="23" t="s">
        <v>0</v>
      </c>
      <c r="I9" s="25" t="s">
        <v>0</v>
      </c>
      <c r="L9" s="31"/>
      <c r="M9" s="32"/>
      <c r="N9" s="33"/>
      <c r="O9" s="34"/>
    </row>
    <row r="10" spans="5:15" ht="19.5" customHeight="1">
      <c r="E10" s="22" t="s">
        <v>28</v>
      </c>
      <c r="F10" s="15" t="s">
        <v>0</v>
      </c>
      <c r="G10" s="15" t="s">
        <v>0</v>
      </c>
      <c r="H10" s="15" t="s">
        <v>0</v>
      </c>
      <c r="I10" s="17" t="s">
        <v>0</v>
      </c>
      <c r="L10" s="31" t="s">
        <v>10</v>
      </c>
      <c r="M10" s="32">
        <v>0.4</v>
      </c>
      <c r="N10" s="37">
        <f>N8*M10</f>
        <v>200</v>
      </c>
      <c r="O10" s="58" t="s">
        <v>25</v>
      </c>
    </row>
    <row r="11" spans="5:15" ht="19.5" customHeight="1">
      <c r="E11" s="22" t="s">
        <v>27</v>
      </c>
      <c r="F11" s="15" t="s">
        <v>0</v>
      </c>
      <c r="G11" s="15" t="s">
        <v>0</v>
      </c>
      <c r="H11" s="15" t="s">
        <v>0</v>
      </c>
      <c r="I11" s="17" t="s">
        <v>0</v>
      </c>
      <c r="L11" s="35" t="s">
        <v>2</v>
      </c>
      <c r="M11" s="36"/>
      <c r="N11" s="37">
        <f>N8-N10</f>
        <v>300</v>
      </c>
      <c r="O11" s="38"/>
    </row>
    <row r="12" spans="5:15" ht="19.5" customHeight="1">
      <c r="E12" s="6" t="s">
        <v>26</v>
      </c>
      <c r="F12" s="16" t="s">
        <v>0</v>
      </c>
      <c r="G12" s="16" t="s">
        <v>0</v>
      </c>
      <c r="H12" s="16" t="s">
        <v>0</v>
      </c>
      <c r="I12" s="18" t="s">
        <v>0</v>
      </c>
      <c r="L12" s="8"/>
      <c r="M12" s="11"/>
      <c r="N12" s="10"/>
      <c r="O12" s="8"/>
    </row>
    <row r="13" spans="5:15" ht="19.5" customHeight="1">
      <c r="E13" s="68" t="s">
        <v>31</v>
      </c>
      <c r="F13" s="69" t="s">
        <v>0</v>
      </c>
      <c r="G13" s="69" t="s">
        <v>0</v>
      </c>
      <c r="H13" s="69" t="s">
        <v>0</v>
      </c>
      <c r="I13" s="70" t="s">
        <v>0</v>
      </c>
      <c r="L13" s="39" t="s">
        <v>7</v>
      </c>
      <c r="M13" s="40"/>
      <c r="N13" s="41"/>
      <c r="O13" s="42"/>
    </row>
    <row r="14" spans="5:15" ht="19.5" customHeight="1">
      <c r="E14" s="71" t="s">
        <v>32</v>
      </c>
      <c r="F14" s="72" t="s">
        <v>0</v>
      </c>
      <c r="G14" s="72" t="s">
        <v>0</v>
      </c>
      <c r="H14" s="72" t="s">
        <v>0</v>
      </c>
      <c r="I14" s="73" t="s">
        <v>0</v>
      </c>
      <c r="L14" s="43" t="s">
        <v>24</v>
      </c>
      <c r="M14" s="44">
        <v>0.05</v>
      </c>
      <c r="N14" s="45">
        <f>N11*M14</f>
        <v>15</v>
      </c>
      <c r="O14" s="46"/>
    </row>
    <row r="15" spans="5:15" ht="19.5" customHeight="1">
      <c r="L15" s="43" t="s">
        <v>23</v>
      </c>
      <c r="M15" s="47">
        <v>7.4999999999999997E-2</v>
      </c>
      <c r="N15" s="45">
        <f>N11*M15</f>
        <v>22.5</v>
      </c>
      <c r="O15" s="46"/>
    </row>
    <row r="16" spans="5:15" ht="19.5" customHeight="1">
      <c r="K16" s="4"/>
      <c r="L16" s="43" t="s">
        <v>4</v>
      </c>
      <c r="M16" s="48"/>
      <c r="N16" s="45">
        <f>SUM(N11:N15)</f>
        <v>337.5</v>
      </c>
      <c r="O16" s="46"/>
    </row>
    <row r="17" spans="5:15" ht="19.5" customHeight="1">
      <c r="E17" s="4" t="s">
        <v>12</v>
      </c>
      <c r="F17" s="4"/>
      <c r="G17" s="4"/>
      <c r="H17" s="4"/>
      <c r="I17" s="4"/>
      <c r="K17" s="4"/>
      <c r="L17" s="49"/>
      <c r="M17" s="50"/>
      <c r="N17" s="51"/>
      <c r="O17" s="46"/>
    </row>
    <row r="18" spans="5:15">
      <c r="E18" s="4" t="s">
        <v>13</v>
      </c>
      <c r="F18" s="4"/>
      <c r="G18" s="4"/>
      <c r="H18" s="4"/>
      <c r="I18" s="4"/>
      <c r="J18" s="4"/>
      <c r="K18" s="4"/>
      <c r="L18" s="52" t="s">
        <v>11</v>
      </c>
      <c r="M18" s="50"/>
      <c r="N18" s="51"/>
      <c r="O18" s="46"/>
    </row>
    <row r="19" spans="5:15">
      <c r="J19" s="4"/>
      <c r="L19" s="53" t="s">
        <v>9</v>
      </c>
      <c r="M19" s="50"/>
      <c r="N19" s="51">
        <f>N8</f>
        <v>500</v>
      </c>
      <c r="O19" s="46"/>
    </row>
    <row r="20" spans="5:15">
      <c r="E20" s="4"/>
      <c r="F20" s="4"/>
      <c r="G20" s="4"/>
      <c r="H20" s="4"/>
      <c r="I20" s="4"/>
      <c r="J20" s="4"/>
      <c r="L20" s="53" t="s">
        <v>14</v>
      </c>
      <c r="M20" s="50"/>
      <c r="N20" s="51">
        <f>N16</f>
        <v>337.5</v>
      </c>
      <c r="O20" s="46"/>
    </row>
    <row r="21" spans="5:15" ht="16" thickBot="1">
      <c r="K21" s="4"/>
      <c r="L21" s="54" t="s">
        <v>5</v>
      </c>
      <c r="M21" s="55"/>
      <c r="N21" s="56">
        <f>(N8-N20)/N8*100</f>
        <v>32.5</v>
      </c>
      <c r="O21" s="57" t="s">
        <v>6</v>
      </c>
    </row>
    <row r="22" spans="5:15">
      <c r="E22" s="62" t="s">
        <v>15</v>
      </c>
      <c r="F22" s="63"/>
      <c r="G22" s="63"/>
      <c r="H22" s="63"/>
      <c r="I22" s="63"/>
      <c r="J22" s="64"/>
    </row>
    <row r="23" spans="5:15" ht="16" thickBot="1">
      <c r="E23" s="65"/>
      <c r="F23" s="66"/>
      <c r="G23" s="66"/>
      <c r="H23" s="66"/>
      <c r="I23" s="66"/>
      <c r="J23" s="67"/>
      <c r="L23" s="8" t="s">
        <v>22</v>
      </c>
      <c r="M23" s="8"/>
      <c r="N23" s="10"/>
    </row>
    <row r="24" spans="5:15">
      <c r="L24" s="12"/>
      <c r="M24" s="8"/>
      <c r="N24" s="10"/>
      <c r="O24" s="8"/>
    </row>
    <row r="25" spans="5:15">
      <c r="O25" s="8"/>
    </row>
  </sheetData>
  <mergeCells count="2">
    <mergeCell ref="E3:L3"/>
    <mergeCell ref="E22:J23"/>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2021-02-11T13:00:39Z</dcterms:modified>
  <cp:category/>
</cp:coreProperties>
</file>