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Q:\01 Projectrealisatie\07 Sporenkraan\PvE\"/>
    </mc:Choice>
  </mc:AlternateContent>
  <xr:revisionPtr revIDLastSave="0" documentId="13_ncr:1_{6B7BF1D0-05DF-43E4-BB57-EA70F235D126}" xr6:coauthVersionLast="45" xr6:coauthVersionMax="45" xr10:uidLastSave="{00000000-0000-0000-0000-000000000000}"/>
  <bookViews>
    <workbookView xWindow="-120" yWindow="-120" windowWidth="19440" windowHeight="10440" xr2:uid="{00000000-000D-0000-FFFF-FFFF00000000}"/>
  </bookViews>
  <sheets>
    <sheet name="Prijsblad definitief"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4" l="1"/>
  <c r="L7" i="4"/>
  <c r="F35" i="4"/>
  <c r="L109" i="4" l="1"/>
  <c r="L101" i="4"/>
  <c r="L100" i="4"/>
  <c r="L99" i="4"/>
  <c r="L98" i="4"/>
  <c r="F90" i="4"/>
  <c r="F89" i="4"/>
  <c r="F88" i="4"/>
  <c r="F80" i="4"/>
  <c r="F79" i="4"/>
  <c r="F78" i="4"/>
  <c r="F77" i="4"/>
  <c r="F76" i="4"/>
  <c r="F75"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28" i="4"/>
  <c r="F27" i="4"/>
  <c r="F25" i="4"/>
  <c r="F24" i="4"/>
  <c r="F23" i="4"/>
  <c r="F22" i="4"/>
  <c r="F21" i="4"/>
  <c r="L14" i="4"/>
  <c r="L13" i="4"/>
  <c r="L12" i="4"/>
  <c r="L11" i="4"/>
  <c r="L10" i="4"/>
  <c r="L9" i="4"/>
  <c r="L8" i="4"/>
  <c r="R101" i="4" l="1"/>
  <c r="R100" i="4"/>
  <c r="R98" i="4"/>
  <c r="F91" i="4" l="1"/>
  <c r="D117" i="4" s="1"/>
  <c r="F81" i="4"/>
  <c r="D116" i="4" s="1"/>
  <c r="F29" i="4"/>
  <c r="D114" i="4" s="1"/>
  <c r="F69" i="4"/>
  <c r="D115" i="4" s="1"/>
  <c r="L15" i="4"/>
  <c r="D113" i="4" s="1"/>
  <c r="L102" i="4"/>
  <c r="D118" i="4" s="1"/>
  <c r="R14" i="4" l="1"/>
  <c r="R13" i="4"/>
  <c r="R12" i="4"/>
  <c r="R11" i="4"/>
  <c r="R10" i="4"/>
  <c r="R9" i="4"/>
  <c r="R8" i="4"/>
  <c r="R7" i="4"/>
  <c r="R99" i="4"/>
  <c r="R109" i="4"/>
  <c r="L110" i="4" l="1"/>
  <c r="D119" i="4" s="1"/>
  <c r="D120" i="4" s="1"/>
</calcChain>
</file>

<file path=xl/sharedStrings.xml><?xml version="1.0" encoding="utf-8"?>
<sst xmlns="http://schemas.openxmlformats.org/spreadsheetml/2006/main" count="279" uniqueCount="143">
  <si>
    <t>Weekend</t>
  </si>
  <si>
    <t>Dag</t>
  </si>
  <si>
    <t>Nacht</t>
  </si>
  <si>
    <t>Omschrijving type</t>
  </si>
  <si>
    <t xml:space="preserve">Dag </t>
  </si>
  <si>
    <t>Gemiddeld uur tarief</t>
  </si>
  <si>
    <t>A2</t>
  </si>
  <si>
    <t>Subtotaal A2</t>
  </si>
  <si>
    <t>Europese aanbesteding 'Inhuur Spoorkranen'</t>
  </si>
  <si>
    <t>Werkdag</t>
  </si>
  <si>
    <t>Spoorkraan</t>
  </si>
  <si>
    <t>#Eis</t>
  </si>
  <si>
    <t>E12-b</t>
  </si>
  <si>
    <t>E13-b</t>
  </si>
  <si>
    <t>Mobiele kraan</t>
  </si>
  <si>
    <t>E14-b</t>
  </si>
  <si>
    <t>Mini kraan</t>
  </si>
  <si>
    <t>E15-b</t>
  </si>
  <si>
    <t>Auto met aanhanger</t>
  </si>
  <si>
    <t>E16-b</t>
  </si>
  <si>
    <t>E17-b</t>
  </si>
  <si>
    <t>Tractor met waterwagen</t>
  </si>
  <si>
    <t>E18-b</t>
  </si>
  <si>
    <t>Rupsdumper</t>
  </si>
  <si>
    <t>E19-b</t>
  </si>
  <si>
    <t>Elektrische carrier</t>
  </si>
  <si>
    <t>All-in uurtarief behorende bij PvE Hoofdstuk 2.3: aanvullend gereedschap en hulpstukken</t>
  </si>
  <si>
    <t>E25-b</t>
  </si>
  <si>
    <t>Railknipper</t>
  </si>
  <si>
    <t>Sorteerknijper</t>
  </si>
  <si>
    <t>Stopunit</t>
  </si>
  <si>
    <t>Railontroester</t>
  </si>
  <si>
    <t>Klepelmaaier</t>
  </si>
  <si>
    <t>Trilblok voor spoorkraan</t>
  </si>
  <si>
    <t>Trilblok voor minikraan</t>
  </si>
  <si>
    <t>Perronschifter</t>
  </si>
  <si>
    <t>Magneet</t>
  </si>
  <si>
    <t>Pizzames</t>
  </si>
  <si>
    <t>Schraper</t>
  </si>
  <si>
    <t>Rippertand</t>
  </si>
  <si>
    <t>Spoorschraper</t>
  </si>
  <si>
    <t>Palenklem</t>
  </si>
  <si>
    <t>Vacuümunit</t>
  </si>
  <si>
    <t>Draai/kantel stuk</t>
  </si>
  <si>
    <t>Hoogwerkerbak</t>
  </si>
  <si>
    <t>Uitschuifbare jib</t>
  </si>
  <si>
    <t>Ballastborstel</t>
  </si>
  <si>
    <t>Blokkentang</t>
  </si>
  <si>
    <t>Bandentang</t>
  </si>
  <si>
    <t>Stenenklem</t>
  </si>
  <si>
    <t>Heggenschaar</t>
  </si>
  <si>
    <t>Lijmlas evenaar</t>
  </si>
  <si>
    <t>Kubel</t>
  </si>
  <si>
    <t>Palenboor</t>
  </si>
  <si>
    <t>A3</t>
  </si>
  <si>
    <t>Subtotaal A3</t>
  </si>
  <si>
    <t>E26-b</t>
  </si>
  <si>
    <t>Looppadenveger</t>
  </si>
  <si>
    <t>Ballast/grond zuiger</t>
  </si>
  <si>
    <t>Bosmaaier</t>
  </si>
  <si>
    <t>Bladblazer/zuiger</t>
  </si>
  <si>
    <t>Asfalt- en betonzaagmachine</t>
  </si>
  <si>
    <t>Las aggregaat</t>
  </si>
  <si>
    <t>220/230 Volt aggregaat</t>
  </si>
  <si>
    <t>Snijbrandersset</t>
  </si>
  <si>
    <t>Kabelzoeker</t>
  </si>
  <si>
    <t>A4</t>
  </si>
  <si>
    <t>Subtotaal A4</t>
  </si>
  <si>
    <t>Platte lorrie</t>
  </si>
  <si>
    <t>Containerlorrie</t>
  </si>
  <si>
    <t>Watersproei lorrie</t>
  </si>
  <si>
    <t>E27-b</t>
  </si>
  <si>
    <t>A5</t>
  </si>
  <si>
    <t>All-in uurtarief behorende bij PvE Hoofdstuk 2.4: Personeel</t>
  </si>
  <si>
    <t>E33</t>
  </si>
  <si>
    <t>E34</t>
  </si>
  <si>
    <t>Rigger</t>
  </si>
  <si>
    <t>E35</t>
  </si>
  <si>
    <t>Voorman</t>
  </si>
  <si>
    <t>Subtotaal A5</t>
  </si>
  <si>
    <t>Inschrijfprijs ter beoordeling</t>
  </si>
  <si>
    <t xml:space="preserve">Voorwaarden: </t>
  </si>
  <si>
    <t>Datum:</t>
  </si>
  <si>
    <t>Naam:</t>
  </si>
  <si>
    <t>Functie:</t>
  </si>
  <si>
    <t>Organisatie:</t>
  </si>
  <si>
    <t>Ingevuld en bijbehorende gegevens naar waarheid verstrekt door:</t>
  </si>
  <si>
    <t>Machnist A</t>
  </si>
  <si>
    <t>Machnist B</t>
  </si>
  <si>
    <t xml:space="preserve">Dienst </t>
  </si>
  <si>
    <t xml:space="preserve">Palenwagen </t>
  </si>
  <si>
    <t xml:space="preserve">zaterdag </t>
  </si>
  <si>
    <t xml:space="preserve">zondag </t>
  </si>
  <si>
    <t>zaterdag</t>
  </si>
  <si>
    <t>zondag</t>
  </si>
  <si>
    <t>All-in tarief  behorende bij PvE Hoofdstuk 2.2: voertuigtypes</t>
  </si>
  <si>
    <t xml:space="preserve">All-in uurtarief incl. Machinist </t>
  </si>
  <si>
    <t xml:space="preserve">All-in tarief dienst incl. Machinist </t>
  </si>
  <si>
    <t xml:space="preserve">All-in uurtarief </t>
  </si>
  <si>
    <t>A1a</t>
  </si>
  <si>
    <t>A1b</t>
  </si>
  <si>
    <t>Subtotaal A1a</t>
  </si>
  <si>
    <t>Subtotaal A1b</t>
  </si>
  <si>
    <t>Subtotaal A6</t>
  </si>
  <si>
    <t>All-in uurtarief behorende bij PvE Hoofdstuk 2.5: Personeel</t>
  </si>
  <si>
    <t>E44</t>
  </si>
  <si>
    <t xml:space="preserve">Standaard inzet klein werk </t>
  </si>
  <si>
    <t xml:space="preserve">* Dienst is een periode van 8 tot 12 uur voor hulpstukken </t>
  </si>
  <si>
    <t xml:space="preserve">Sloophamer voor mini kraan </t>
  </si>
  <si>
    <t xml:space="preserve">Sloophamer voor mobiele kraan </t>
  </si>
  <si>
    <t>Zielenborstel</t>
  </si>
  <si>
    <t xml:space="preserve">Railgroef borstel met bak </t>
  </si>
  <si>
    <t>Onkruid-, borstel</t>
  </si>
  <si>
    <t xml:space="preserve">All-in tarief dienst </t>
  </si>
  <si>
    <t>* Dienst is een periode van 8 uur voor manuren en voertuigen</t>
  </si>
  <si>
    <t xml:space="preserve">totaal </t>
  </si>
  <si>
    <t>All-in tarief excl. Machinist</t>
  </si>
  <si>
    <t>Uurtarief</t>
  </si>
  <si>
    <t>Dienst tarief</t>
  </si>
  <si>
    <t>A6</t>
  </si>
  <si>
    <t>Tarief verwachting 2021</t>
  </si>
  <si>
    <t xml:space="preserve">Verwachting aantal afroepen 2021 </t>
  </si>
  <si>
    <t xml:space="preserve">Af te roepen diensten </t>
  </si>
  <si>
    <t>Alle prijzen dienen inclusief brandstof, verzekering en stallings- en transportkosten te worden weergegeven</t>
  </si>
  <si>
    <t xml:space="preserve">Eenmalige kortingen zijn niet mogelijk en worden op geen enkele andere wijze geaccepteerd. </t>
  </si>
  <si>
    <t xml:space="preserve">Alle afzonderlijke prijzen, tarieven en toeslagen dienen reëel te zijn. Het is niet toegestaan om negatieve prijzen op te voeren. </t>
  </si>
  <si>
    <t>Wanneer uw offerte als een manipulatieve inschrijving wordt aangemerkt wordt deze terzijde gelegd en niet verder beoordeeld;</t>
  </si>
  <si>
    <t>De op te geven prijzen dienen de volledige dienstverlening en levering af te dekken, inclusief reis- en verblijfkosten binnen NL en inzet van personeel gedurende de contractperiode. Niet in de prijzen opgenomen kosten zullen niet worden vergoed;</t>
  </si>
  <si>
    <t>U dient uw prijzen te baseren op basis van de gegevens van de aanbestedingsleidraad en bijlagen;</t>
  </si>
  <si>
    <t>De aangeboden diensten voldoen aan de gestelde eisen en van toepassing zijnde normen uit het Programma van Eisen;</t>
  </si>
  <si>
    <t>Alle prijzen dienen gesteld te zijn in euro’s;</t>
  </si>
  <si>
    <t>Alle prijzen dienen excl. BTW te worden weergeven;</t>
  </si>
  <si>
    <t>Eventuele staffelkortingen dienen in de geoffreerde prijzen verwerkt te zijn.</t>
  </si>
  <si>
    <r>
      <rPr>
        <b/>
        <u/>
        <sz val="12"/>
        <color theme="1"/>
        <rFont val="Arial"/>
        <family val="2"/>
      </rPr>
      <t>Let op:</t>
    </r>
    <r>
      <rPr>
        <sz val="12"/>
        <color theme="1"/>
        <rFont val="Arial"/>
        <family val="2"/>
      </rPr>
      <t xml:space="preserve"> Bovenstaande Inschrijfprijs is enkel ten behoeve van de beoordeling in deze Europese aanbesteding. GVB geeft uitdrukkelijk aan dat de Inschrijfprijs geen aanneemsom is van de gehele opdracht. Bij de uitvoering van de dienstverlening wordt een afroep gedaan per type omschrijving (dienst), zoals vermeld in Kolom C. De beoogde leverancier kan per type omschrijving een tarief in rekening brengen, zoals door hem is aangeboden in de licht gele vakken. Aan de indicatie # uren in de paarse kolommen kunnen geen rechten worden ontleend.</t>
    </r>
  </si>
  <si>
    <t>Betekenis</t>
  </si>
  <si>
    <t>Diensttarief</t>
  </si>
  <si>
    <t>Dagtarief</t>
  </si>
  <si>
    <t>Inzetprijs van machine en personeel voor 1 uur</t>
  </si>
  <si>
    <t>Inzetprijs van machine en personeel voor 8 uur</t>
  </si>
  <si>
    <t>Inzet tussen 7:00 uur en 19:00 uur</t>
  </si>
  <si>
    <t>Inzet tussen 19:00 uur en 7:00 uur</t>
  </si>
  <si>
    <t>Legenda</t>
  </si>
  <si>
    <t>Nachttarief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</si>
</sst>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0"/>
      <color theme="1"/>
      <name val="Arial"/>
      <family val="2"/>
    </font>
    <font>
      <sz val="10"/>
      <color theme="1"/>
      <name val="Arial"/>
      <family val="2"/>
    </font>
    <font>
      <b/>
      <sz val="14"/>
      <color theme="1"/>
      <name val="Arial"/>
      <family val="2"/>
    </font>
    <font>
      <sz val="12"/>
      <color theme="1"/>
      <name val="Arial"/>
      <family val="2"/>
    </font>
    <font>
      <b/>
      <u/>
      <sz val="12"/>
      <color theme="1"/>
      <name val="Arial"/>
      <family val="2"/>
    </font>
    <font>
      <b/>
      <sz val="10"/>
      <color theme="1"/>
      <name val="Arial"/>
      <family val="2"/>
    </font>
    <font>
      <b/>
      <sz val="12"/>
      <color theme="1"/>
      <name val="Arial"/>
      <family val="2"/>
    </font>
    <font>
      <b/>
      <sz val="11"/>
      <color rgb="FF000000"/>
      <name val="Calibri"/>
      <family val="2"/>
    </font>
    <font>
      <sz val="11"/>
      <color rgb="FF000000"/>
      <name val="Calibri"/>
      <family val="2"/>
    </font>
    <font>
      <sz val="8"/>
      <name val="Arial"/>
      <family val="2"/>
    </font>
    <font>
      <sz val="9"/>
      <color theme="1"/>
      <name val="Arial"/>
      <family val="2"/>
    </font>
    <font>
      <b/>
      <sz val="11"/>
      <color theme="1"/>
      <name val="Arial"/>
      <family val="2"/>
    </font>
    <font>
      <b/>
      <sz val="9"/>
      <color theme="1"/>
      <name val="Arial"/>
      <family val="2"/>
    </font>
    <font>
      <b/>
      <sz val="10"/>
      <color rgb="FF000000"/>
      <name val="Calibri"/>
      <family val="2"/>
    </font>
    <font>
      <sz val="10"/>
      <name val="Arial"/>
      <family val="2"/>
    </font>
    <font>
      <b/>
      <sz val="10"/>
      <name val="Arial"/>
      <family val="2"/>
    </font>
  </fonts>
  <fills count="5">
    <fill>
      <patternFill patternType="none"/>
    </fill>
    <fill>
      <patternFill patternType="gray125"/>
    </fill>
    <fill>
      <patternFill patternType="solid">
        <fgColor rgb="FFFFC000"/>
        <bgColor indexed="64"/>
      </patternFill>
    </fill>
    <fill>
      <patternFill patternType="solid">
        <fgColor rgb="FFFFFF66"/>
        <bgColor indexed="64"/>
      </patternFill>
    </fill>
    <fill>
      <patternFill patternType="solid">
        <fgColor rgb="FFFFCCFF"/>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44" fontId="0" fillId="3" borderId="18" xfId="1" applyFont="1" applyFill="1" applyBorder="1" applyProtection="1">
      <protection locked="0"/>
    </xf>
    <xf numFmtId="44" fontId="0" fillId="3" borderId="32" xfId="1" applyFont="1" applyFill="1" applyBorder="1" applyProtection="1">
      <protection locked="0"/>
    </xf>
    <xf numFmtId="0" fontId="0" fillId="0" borderId="0" xfId="0" applyProtection="1"/>
    <xf numFmtId="0" fontId="2" fillId="0" borderId="0" xfId="0" applyFont="1" applyAlignment="1" applyProtection="1">
      <alignment horizontal="center"/>
    </xf>
    <xf numFmtId="0" fontId="0" fillId="0" borderId="0" xfId="0" applyAlignment="1" applyProtection="1">
      <alignment horizontal="center" vertical="center"/>
    </xf>
    <xf numFmtId="0" fontId="2" fillId="0" borderId="0" xfId="0" applyFont="1" applyProtection="1"/>
    <xf numFmtId="0" fontId="6" fillId="0" borderId="0" xfId="0" applyFont="1" applyProtection="1"/>
    <xf numFmtId="0" fontId="6" fillId="0" borderId="7" xfId="0" applyFont="1" applyBorder="1" applyAlignment="1" applyProtection="1">
      <alignment horizontal="center"/>
    </xf>
    <xf numFmtId="0" fontId="6" fillId="0" borderId="22" xfId="0" applyFont="1" applyBorder="1" applyAlignment="1" applyProtection="1">
      <alignment horizontal="center"/>
    </xf>
    <xf numFmtId="0" fontId="6" fillId="0" borderId="23" xfId="0" applyFont="1" applyBorder="1" applyAlignment="1" applyProtection="1">
      <alignment horizontal="center"/>
    </xf>
    <xf numFmtId="0" fontId="0" fillId="0" borderId="27" xfId="0" applyBorder="1" applyProtection="1"/>
    <xf numFmtId="0" fontId="5" fillId="0" borderId="6" xfId="0" applyFont="1" applyBorder="1" applyAlignment="1" applyProtection="1"/>
    <xf numFmtId="0" fontId="5" fillId="0" borderId="7" xfId="0" applyFont="1" applyBorder="1" applyAlignment="1" applyProtection="1">
      <alignment horizontal="center"/>
    </xf>
    <xf numFmtId="0" fontId="5" fillId="0" borderId="22" xfId="0" applyFont="1" applyBorder="1" applyAlignment="1" applyProtection="1">
      <alignment horizontal="center"/>
    </xf>
    <xf numFmtId="0" fontId="5" fillId="0" borderId="23" xfId="0" applyFont="1" applyBorder="1" applyAlignment="1" applyProtection="1">
      <alignment horizontal="center"/>
    </xf>
    <xf numFmtId="0" fontId="0" fillId="0" borderId="23" xfId="0" applyBorder="1" applyAlignment="1" applyProtection="1"/>
    <xf numFmtId="0" fontId="14" fillId="4" borderId="28" xfId="0" applyFont="1" applyFill="1" applyBorder="1" applyAlignment="1" applyProtection="1">
      <alignment horizontal="center" vertical="center"/>
    </xf>
    <xf numFmtId="0" fontId="0" fillId="0" borderId="2" xfId="0" applyBorder="1" applyAlignment="1" applyProtection="1">
      <alignment horizontal="center" vertical="center"/>
    </xf>
    <xf numFmtId="0" fontId="5" fillId="0" borderId="12" xfId="0" applyFont="1" applyBorder="1" applyAlignment="1" applyProtection="1">
      <alignment horizontal="center"/>
    </xf>
    <xf numFmtId="0" fontId="5" fillId="0" borderId="13" xfId="0" applyFont="1" applyBorder="1" applyAlignment="1" applyProtection="1">
      <alignment horizontal="center"/>
    </xf>
    <xf numFmtId="0" fontId="5" fillId="0" borderId="21" xfId="0" applyFont="1" applyBorder="1" applyAlignment="1" applyProtection="1">
      <alignment horizontal="center"/>
    </xf>
    <xf numFmtId="0" fontId="5" fillId="0" borderId="24" xfId="0" applyFont="1" applyBorder="1" applyAlignment="1" applyProtection="1">
      <alignment horizontal="center"/>
    </xf>
    <xf numFmtId="0" fontId="0" fillId="0" borderId="24" xfId="0" applyBorder="1" applyAlignment="1" applyProtection="1">
      <alignment horizontal="center"/>
    </xf>
    <xf numFmtId="0" fontId="0" fillId="0" borderId="20" xfId="0" applyBorder="1" applyAlignment="1" applyProtection="1">
      <alignment horizontal="center"/>
    </xf>
    <xf numFmtId="0" fontId="0" fillId="0" borderId="8" xfId="0" applyBorder="1" applyAlignment="1" applyProtection="1">
      <alignment horizontal="center" wrapText="1"/>
    </xf>
    <xf numFmtId="0" fontId="15" fillId="4" borderId="25"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5" fillId="4" borderId="25" xfId="0" applyFont="1" applyFill="1" applyBorder="1" applyAlignment="1" applyProtection="1">
      <alignment horizontal="center" vertical="center"/>
    </xf>
    <xf numFmtId="0" fontId="0" fillId="0" borderId="5" xfId="0" applyBorder="1" applyAlignment="1" applyProtection="1">
      <alignment horizontal="center" vertical="center"/>
    </xf>
    <xf numFmtId="0" fontId="0" fillId="0" borderId="16" xfId="0" applyBorder="1" applyAlignment="1" applyProtection="1">
      <alignment horizontal="center"/>
    </xf>
    <xf numFmtId="0" fontId="0" fillId="0" borderId="17" xfId="0" applyBorder="1" applyAlignment="1" applyProtection="1">
      <alignment horizontal="center"/>
    </xf>
    <xf numFmtId="0" fontId="0" fillId="0" borderId="19" xfId="0" applyBorder="1" applyAlignment="1" applyProtection="1">
      <alignment horizontal="center"/>
    </xf>
    <xf numFmtId="0" fontId="0" fillId="0" borderId="29" xfId="0" applyBorder="1" applyAlignment="1" applyProtection="1">
      <alignment horizontal="center" wrapText="1"/>
    </xf>
    <xf numFmtId="0" fontId="14" fillId="4" borderId="25" xfId="0" applyFont="1" applyFill="1" applyBorder="1" applyAlignment="1" applyProtection="1">
      <alignment horizontal="center" vertical="center"/>
    </xf>
    <xf numFmtId="0" fontId="0" fillId="0" borderId="10" xfId="0" applyBorder="1" applyProtection="1"/>
    <xf numFmtId="44" fontId="0" fillId="0" borderId="9" xfId="1" applyFont="1" applyBorder="1" applyAlignment="1" applyProtection="1">
      <alignment horizontal="center"/>
    </xf>
    <xf numFmtId="44" fontId="0" fillId="0" borderId="0" xfId="0" applyNumberFormat="1" applyProtection="1"/>
    <xf numFmtId="0" fontId="0" fillId="0" borderId="11" xfId="0" applyBorder="1" applyProtection="1"/>
    <xf numFmtId="0" fontId="0" fillId="0" borderId="31" xfId="0" applyBorder="1" applyProtection="1"/>
    <xf numFmtId="0" fontId="0" fillId="0" borderId="7" xfId="0" applyBorder="1" applyProtection="1"/>
    <xf numFmtId="0" fontId="0" fillId="0" borderId="22" xfId="0" applyBorder="1" applyProtection="1"/>
    <xf numFmtId="0" fontId="0" fillId="0" borderId="23" xfId="0" applyBorder="1" applyProtection="1"/>
    <xf numFmtId="0" fontId="5" fillId="2" borderId="7" xfId="0" applyFont="1" applyFill="1" applyBorder="1" applyProtection="1"/>
    <xf numFmtId="44" fontId="5" fillId="2" borderId="1" xfId="0" applyNumberFormat="1" applyFont="1" applyFill="1" applyBorder="1" applyProtection="1"/>
    <xf numFmtId="0" fontId="14" fillId="4" borderId="0" xfId="0" applyFont="1" applyFill="1" applyAlignment="1" applyProtection="1">
      <alignment horizontal="center" vertical="center"/>
    </xf>
    <xf numFmtId="0" fontId="0" fillId="0" borderId="0" xfId="0" applyBorder="1" applyProtection="1"/>
    <xf numFmtId="0" fontId="5" fillId="0" borderId="0" xfId="0" applyFont="1" applyFill="1" applyBorder="1" applyProtection="1"/>
    <xf numFmtId="44" fontId="5" fillId="0" borderId="0" xfId="0" applyNumberFormat="1" applyFont="1" applyFill="1" applyBorder="1" applyProtection="1"/>
    <xf numFmtId="0" fontId="11" fillId="0" borderId="7" xfId="0" applyFont="1" applyBorder="1" applyAlignment="1" applyProtection="1">
      <alignment horizontal="center"/>
    </xf>
    <xf numFmtId="0" fontId="11" fillId="0" borderId="22" xfId="0" applyFont="1" applyBorder="1" applyAlignment="1" applyProtection="1">
      <alignment horizontal="center"/>
    </xf>
    <xf numFmtId="0" fontId="11" fillId="0" borderId="23" xfId="0" applyFont="1" applyBorder="1" applyAlignment="1" applyProtection="1">
      <alignment horizontal="center"/>
    </xf>
    <xf numFmtId="0" fontId="2" fillId="0" borderId="0" xfId="0" applyFont="1" applyBorder="1" applyAlignment="1" applyProtection="1"/>
    <xf numFmtId="0" fontId="10" fillId="0" borderId="0" xfId="0" applyFont="1" applyBorder="1" applyProtection="1"/>
    <xf numFmtId="0" fontId="14" fillId="4" borderId="0" xfId="0" applyFont="1" applyFill="1" applyBorder="1" applyAlignment="1" applyProtection="1">
      <alignment horizontal="center" vertical="center" wrapText="1"/>
    </xf>
    <xf numFmtId="0" fontId="14" fillId="4" borderId="28" xfId="0" applyFont="1" applyFill="1" applyBorder="1" applyAlignment="1" applyProtection="1">
      <alignment horizontal="center" vertical="center" wrapText="1"/>
    </xf>
    <xf numFmtId="44" fontId="0" fillId="0" borderId="30" xfId="0" applyNumberFormat="1" applyBorder="1" applyProtection="1"/>
    <xf numFmtId="44" fontId="5" fillId="2" borderId="23" xfId="0" applyNumberFormat="1" applyFont="1" applyFill="1" applyBorder="1" applyProtection="1"/>
    <xf numFmtId="0" fontId="12" fillId="0" borderId="6" xfId="0" applyFont="1" applyBorder="1" applyAlignment="1" applyProtection="1"/>
    <xf numFmtId="0" fontId="14" fillId="4" borderId="0" xfId="0" applyFont="1" applyFill="1" applyBorder="1" applyAlignment="1" applyProtection="1">
      <alignment horizontal="center" vertical="center"/>
    </xf>
    <xf numFmtId="0" fontId="5" fillId="0" borderId="12" xfId="0" applyFont="1" applyBorder="1" applyAlignment="1" applyProtection="1">
      <alignment horizontal="center"/>
    </xf>
    <xf numFmtId="0" fontId="5" fillId="0" borderId="21" xfId="0" applyFont="1" applyBorder="1" applyAlignment="1" applyProtection="1">
      <alignment horizontal="center"/>
    </xf>
    <xf numFmtId="0" fontId="0" fillId="0" borderId="5" xfId="0" applyBorder="1" applyProtection="1"/>
    <xf numFmtId="0" fontId="0" fillId="0" borderId="6" xfId="0" applyBorder="1" applyProtection="1"/>
    <xf numFmtId="0" fontId="0" fillId="0" borderId="0" xfId="0" applyFill="1" applyBorder="1" applyProtection="1"/>
    <xf numFmtId="0" fontId="14" fillId="4" borderId="0" xfId="0" applyFont="1" applyFill="1" applyProtection="1"/>
    <xf numFmtId="0" fontId="0" fillId="0" borderId="22" xfId="0" applyBorder="1" applyAlignment="1" applyProtection="1">
      <alignment horizontal="center"/>
    </xf>
    <xf numFmtId="0" fontId="0" fillId="0" borderId="23" xfId="0" applyBorder="1" applyAlignment="1" applyProtection="1">
      <alignment horizontal="center"/>
    </xf>
    <xf numFmtId="0" fontId="2" fillId="0" borderId="7" xfId="0" applyFont="1" applyBorder="1" applyAlignment="1" applyProtection="1">
      <alignment horizontal="center"/>
    </xf>
    <xf numFmtId="0" fontId="2" fillId="0" borderId="22" xfId="0" applyFont="1" applyBorder="1" applyAlignment="1" applyProtection="1">
      <alignment horizontal="center"/>
    </xf>
    <xf numFmtId="0" fontId="2" fillId="0" borderId="23" xfId="0" applyFont="1" applyBorder="1" applyAlignment="1" applyProtection="1">
      <alignment horizontal="center"/>
    </xf>
    <xf numFmtId="0" fontId="0" fillId="0" borderId="22" xfId="0" applyBorder="1" applyAlignment="1" applyProtection="1"/>
    <xf numFmtId="0" fontId="15" fillId="4" borderId="21" xfId="0" applyFont="1" applyFill="1" applyBorder="1" applyAlignment="1" applyProtection="1">
      <alignment horizontal="center"/>
    </xf>
    <xf numFmtId="0" fontId="15" fillId="4" borderId="24" xfId="0" applyFont="1" applyFill="1" applyBorder="1" applyAlignment="1" applyProtection="1">
      <alignment horizontal="center"/>
    </xf>
    <xf numFmtId="0" fontId="14" fillId="4" borderId="24" xfId="0" applyFont="1" applyFill="1" applyBorder="1" applyAlignment="1" applyProtection="1">
      <alignment horizontal="center"/>
    </xf>
    <xf numFmtId="0" fontId="14" fillId="4" borderId="20" xfId="0" applyFont="1" applyFill="1" applyBorder="1" applyAlignment="1" applyProtection="1">
      <alignment horizontal="center"/>
    </xf>
    <xf numFmtId="0" fontId="14" fillId="4" borderId="16" xfId="0" applyFont="1" applyFill="1" applyBorder="1" applyAlignment="1" applyProtection="1">
      <alignment horizontal="center"/>
    </xf>
    <xf numFmtId="0" fontId="14" fillId="4" borderId="17" xfId="0" applyFont="1" applyFill="1" applyBorder="1" applyAlignment="1" applyProtection="1">
      <alignment horizontal="center"/>
    </xf>
    <xf numFmtId="0" fontId="14" fillId="4" borderId="19" xfId="0" applyFont="1" applyFill="1" applyBorder="1" applyAlignment="1" applyProtection="1">
      <alignment horizontal="center"/>
    </xf>
    <xf numFmtId="1" fontId="14" fillId="4" borderId="25" xfId="0" applyNumberFormat="1" applyFont="1" applyFill="1" applyBorder="1" applyAlignment="1" applyProtection="1">
      <alignment horizontal="center" vertical="center"/>
    </xf>
    <xf numFmtId="1" fontId="14" fillId="4" borderId="0" xfId="0" applyNumberFormat="1" applyFont="1" applyFill="1" applyBorder="1" applyAlignment="1" applyProtection="1">
      <alignment horizontal="center" vertic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0" fontId="0" fillId="0" borderId="8" xfId="0" applyBorder="1" applyAlignment="1" applyProtection="1">
      <alignment horizontal="center"/>
    </xf>
    <xf numFmtId="0" fontId="14" fillId="4" borderId="26" xfId="0" applyFont="1" applyFill="1" applyBorder="1" applyAlignment="1" applyProtection="1">
      <alignment horizontal="center" vertical="center"/>
    </xf>
    <xf numFmtId="0" fontId="0" fillId="0" borderId="1" xfId="0" applyBorder="1" applyAlignment="1" applyProtection="1">
      <alignment horizontal="center"/>
    </xf>
    <xf numFmtId="1" fontId="0" fillId="4" borderId="0" xfId="0" applyNumberFormat="1" applyFill="1" applyBorder="1" applyAlignment="1" applyProtection="1">
      <alignment horizontal="center" vertical="center"/>
    </xf>
    <xf numFmtId="0" fontId="0" fillId="4" borderId="0" xfId="0" applyFill="1" applyBorder="1" applyAlignment="1" applyProtection="1">
      <alignment horizontal="center" vertical="center"/>
    </xf>
    <xf numFmtId="0" fontId="5" fillId="2" borderId="12" xfId="0" applyFont="1" applyFill="1" applyBorder="1" applyProtection="1"/>
    <xf numFmtId="44" fontId="0" fillId="0" borderId="13" xfId="0" applyNumberFormat="1" applyBorder="1" applyProtection="1"/>
    <xf numFmtId="0" fontId="13" fillId="0" borderId="12" xfId="0" applyFont="1" applyBorder="1" applyAlignment="1" applyProtection="1">
      <alignment horizontal="center" wrapText="1"/>
    </xf>
    <xf numFmtId="0" fontId="13" fillId="0" borderId="33" xfId="0" applyFont="1" applyBorder="1" applyAlignment="1" applyProtection="1">
      <alignment horizontal="center" wrapText="1"/>
    </xf>
    <xf numFmtId="0" fontId="13" fillId="0" borderId="13" xfId="0" applyFont="1" applyBorder="1" applyAlignment="1" applyProtection="1">
      <alignment horizontal="center" wrapText="1"/>
    </xf>
    <xf numFmtId="0" fontId="5" fillId="2" borderId="14" xfId="0" applyFont="1" applyFill="1" applyBorder="1" applyProtection="1"/>
    <xf numFmtId="44" fontId="0" fillId="0" borderId="15" xfId="0" applyNumberFormat="1" applyBorder="1" applyProtection="1"/>
    <xf numFmtId="0" fontId="13" fillId="0" borderId="14" xfId="0" applyFont="1" applyBorder="1" applyAlignment="1" applyProtection="1">
      <alignment horizontal="center" wrapText="1"/>
    </xf>
    <xf numFmtId="0" fontId="13" fillId="0" borderId="25" xfId="0" applyFont="1" applyBorder="1" applyAlignment="1" applyProtection="1">
      <alignment horizontal="center" wrapText="1"/>
    </xf>
    <xf numFmtId="0" fontId="13" fillId="0" borderId="15" xfId="0" applyFont="1" applyBorder="1" applyAlignment="1" applyProtection="1">
      <alignment horizontal="center" wrapText="1"/>
    </xf>
    <xf numFmtId="0" fontId="7" fillId="0" borderId="14" xfId="0" applyFont="1" applyBorder="1" applyProtection="1"/>
    <xf numFmtId="0" fontId="7" fillId="0" borderId="16" xfId="0" applyFont="1" applyBorder="1" applyProtection="1"/>
    <xf numFmtId="0" fontId="5" fillId="2" borderId="16" xfId="0" applyFont="1" applyFill="1" applyBorder="1" applyProtection="1"/>
    <xf numFmtId="44" fontId="0" fillId="0" borderId="17" xfId="0" applyNumberFormat="1" applyBorder="1" applyProtection="1"/>
    <xf numFmtId="44" fontId="0" fillId="0" borderId="0" xfId="0" applyNumberFormat="1" applyBorder="1" applyProtection="1"/>
    <xf numFmtId="0" fontId="3" fillId="0" borderId="0" xfId="0" applyFont="1" applyAlignment="1" applyProtection="1">
      <alignment horizontal="left" wrapText="1"/>
    </xf>
    <xf numFmtId="0" fontId="7" fillId="0" borderId="0" xfId="0" applyFont="1" applyProtection="1"/>
    <xf numFmtId="0" fontId="8" fillId="0" borderId="0" xfId="0" applyFont="1" applyProtection="1"/>
    <xf numFmtId="0" fontId="0" fillId="3" borderId="25"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34"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5" fillId="0" borderId="0" xfId="0" applyFont="1"/>
  </cellXfs>
  <cellStyles count="2">
    <cellStyle name="Standaard" xfId="0" builtinId="0"/>
    <cellStyle name="Valuta" xfId="1" builtinId="4"/>
  </cellStyles>
  <dxfs count="0"/>
  <tableStyles count="0" defaultTableStyle="TableStyleMedium2" defaultPivotStyle="PivotStyleLight16"/>
  <colors>
    <mruColors>
      <color rgb="FFFFCC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E1762-CB94-4789-ADB1-8BBC01ADB2EF}">
  <sheetPr>
    <pageSetUpPr fitToPage="1"/>
  </sheetPr>
  <dimension ref="A1:T147"/>
  <sheetViews>
    <sheetView tabSelected="1" zoomScaleNormal="100" workbookViewId="0"/>
  </sheetViews>
  <sheetFormatPr defaultRowHeight="12.75" x14ac:dyDescent="0.2"/>
  <cols>
    <col min="1" max="1" width="4.140625" style="3" customWidth="1"/>
    <col min="2" max="2" width="7.28515625" style="3" customWidth="1"/>
    <col min="3" max="3" width="29" style="3" bestFit="1" customWidth="1"/>
    <col min="4" max="4" width="17.42578125" style="3" customWidth="1"/>
    <col min="5" max="5" width="15.140625" style="3" customWidth="1"/>
    <col min="6" max="6" width="15" style="3" bestFit="1" customWidth="1"/>
    <col min="7" max="11" width="13.5703125" style="3" customWidth="1"/>
    <col min="12" max="12" width="19.85546875" style="3" bestFit="1" customWidth="1"/>
    <col min="13" max="13" width="6.42578125" style="3" customWidth="1"/>
    <col min="14" max="14" width="11.85546875" style="5" bestFit="1" customWidth="1"/>
    <col min="15" max="16" width="11.85546875" style="5" customWidth="1"/>
    <col min="17" max="18" width="9.140625" style="5"/>
    <col min="19" max="19" width="9.140625" style="3"/>
    <col min="20" max="20" width="12.85546875" style="3" bestFit="1" customWidth="1"/>
    <col min="21" max="16384" width="9.140625" style="3"/>
  </cols>
  <sheetData>
    <row r="1" spans="1:20" ht="18" x14ac:dyDescent="0.25">
      <c r="B1" s="4" t="s">
        <v>8</v>
      </c>
      <c r="C1" s="4"/>
      <c r="D1" s="4"/>
      <c r="E1" s="4"/>
      <c r="F1" s="4"/>
      <c r="G1" s="4"/>
      <c r="H1" s="4"/>
      <c r="I1" s="4"/>
      <c r="J1" s="4"/>
      <c r="K1" s="4"/>
      <c r="L1" s="4"/>
    </row>
    <row r="2" spans="1:20" ht="18.75" thickBot="1" x14ac:dyDescent="0.3">
      <c r="A2" s="6"/>
      <c r="B2" s="7" t="s">
        <v>99</v>
      </c>
    </row>
    <row r="3" spans="1:20" ht="18.75" thickBot="1" x14ac:dyDescent="0.3">
      <c r="A3" s="6"/>
      <c r="B3" s="8" t="s">
        <v>95</v>
      </c>
      <c r="C3" s="9"/>
      <c r="D3" s="9"/>
      <c r="E3" s="9"/>
      <c r="F3" s="9"/>
      <c r="G3" s="9"/>
      <c r="H3" s="9"/>
      <c r="I3" s="9"/>
      <c r="J3" s="9"/>
      <c r="K3" s="9"/>
      <c r="L3" s="10"/>
    </row>
    <row r="4" spans="1:20" ht="13.5" customHeight="1" thickBot="1" x14ac:dyDescent="0.3">
      <c r="A4" s="6"/>
      <c r="B4" s="11"/>
      <c r="C4" s="12"/>
      <c r="D4" s="13" t="s">
        <v>96</v>
      </c>
      <c r="E4" s="14"/>
      <c r="F4" s="14"/>
      <c r="G4" s="15"/>
      <c r="H4" s="13" t="s">
        <v>97</v>
      </c>
      <c r="I4" s="14"/>
      <c r="J4" s="14"/>
      <c r="K4" s="15"/>
      <c r="L4" s="16"/>
      <c r="N4" s="17" t="s">
        <v>121</v>
      </c>
      <c r="O4" s="17"/>
      <c r="P4" s="17"/>
      <c r="Q4" s="17"/>
      <c r="R4" s="17"/>
    </row>
    <row r="5" spans="1:20" ht="13.5" customHeight="1" x14ac:dyDescent="0.2">
      <c r="B5" s="18" t="s">
        <v>11</v>
      </c>
      <c r="C5" s="18" t="s">
        <v>3</v>
      </c>
      <c r="D5" s="19" t="s">
        <v>9</v>
      </c>
      <c r="E5" s="20"/>
      <c r="F5" s="19" t="s">
        <v>0</v>
      </c>
      <c r="G5" s="20"/>
      <c r="H5" s="21" t="s">
        <v>89</v>
      </c>
      <c r="I5" s="22"/>
      <c r="J5" s="23"/>
      <c r="K5" s="24"/>
      <c r="L5" s="25" t="s">
        <v>120</v>
      </c>
      <c r="N5" s="26" t="s">
        <v>122</v>
      </c>
      <c r="O5" s="26"/>
      <c r="P5" s="27"/>
      <c r="Q5" s="27"/>
      <c r="R5" s="28"/>
    </row>
    <row r="6" spans="1:20" ht="13.5" customHeight="1" thickBot="1" x14ac:dyDescent="0.3">
      <c r="A6" s="6"/>
      <c r="B6" s="29"/>
      <c r="C6" s="29"/>
      <c r="D6" s="30" t="s">
        <v>4</v>
      </c>
      <c r="E6" s="31" t="s">
        <v>2</v>
      </c>
      <c r="F6" s="30" t="s">
        <v>91</v>
      </c>
      <c r="G6" s="31" t="s">
        <v>92</v>
      </c>
      <c r="H6" s="30" t="s">
        <v>1</v>
      </c>
      <c r="I6" s="31" t="s">
        <v>2</v>
      </c>
      <c r="J6" s="32" t="s">
        <v>93</v>
      </c>
      <c r="K6" s="32" t="s">
        <v>94</v>
      </c>
      <c r="L6" s="33"/>
      <c r="N6" s="34" t="s">
        <v>1</v>
      </c>
      <c r="O6" s="34" t="s">
        <v>2</v>
      </c>
      <c r="P6" s="34" t="s">
        <v>93</v>
      </c>
      <c r="Q6" s="34" t="s">
        <v>94</v>
      </c>
      <c r="R6" s="34" t="s">
        <v>115</v>
      </c>
    </row>
    <row r="7" spans="1:20" ht="13.5" customHeight="1" x14ac:dyDescent="0.25">
      <c r="A7" s="6"/>
      <c r="B7" s="35" t="s">
        <v>12</v>
      </c>
      <c r="C7" s="35" t="s">
        <v>10</v>
      </c>
      <c r="D7" s="1"/>
      <c r="E7" s="1"/>
      <c r="F7" s="1"/>
      <c r="G7" s="1"/>
      <c r="H7" s="1"/>
      <c r="I7" s="1"/>
      <c r="J7" s="1"/>
      <c r="K7" s="1"/>
      <c r="L7" s="36">
        <f>(((D7*8)+H7)*N7)/2+(((E7*8)+I7)*O7)/2+(((F7*8)+J7)*P7)/2+(((G7*8)+K7)*Q7)/2</f>
        <v>0</v>
      </c>
      <c r="N7" s="34">
        <v>34</v>
      </c>
      <c r="O7" s="34">
        <v>320</v>
      </c>
      <c r="P7" s="34">
        <v>10</v>
      </c>
      <c r="Q7" s="34">
        <v>106</v>
      </c>
      <c r="R7" s="34">
        <f t="shared" ref="R7:R14" si="0">SUM(N7:Q7)</f>
        <v>470</v>
      </c>
      <c r="T7" s="37"/>
    </row>
    <row r="8" spans="1:20" ht="13.5" customHeight="1" x14ac:dyDescent="0.25">
      <c r="A8" s="6"/>
      <c r="B8" s="38" t="s">
        <v>13</v>
      </c>
      <c r="C8" s="38" t="s">
        <v>14</v>
      </c>
      <c r="D8" s="1"/>
      <c r="E8" s="1"/>
      <c r="F8" s="1"/>
      <c r="G8" s="1"/>
      <c r="H8" s="1"/>
      <c r="I8" s="1"/>
      <c r="J8" s="1"/>
      <c r="K8" s="1"/>
      <c r="L8" s="36">
        <f t="shared" ref="L8:L14" si="1">(((D8*8)+H8)*N8)/2+(((E8*8)+I8)*O8)/2+(((F8*8)+J8)*P8)/2+(((G8*8)+K8)*Q8)/2</f>
        <v>0</v>
      </c>
      <c r="N8" s="34">
        <v>40</v>
      </c>
      <c r="O8" s="34">
        <v>40</v>
      </c>
      <c r="P8" s="34">
        <v>10</v>
      </c>
      <c r="Q8" s="34">
        <v>10</v>
      </c>
      <c r="R8" s="34">
        <f t="shared" si="0"/>
        <v>100</v>
      </c>
    </row>
    <row r="9" spans="1:20" ht="13.5" customHeight="1" x14ac:dyDescent="0.25">
      <c r="A9" s="6"/>
      <c r="B9" s="38" t="s">
        <v>15</v>
      </c>
      <c r="C9" s="38" t="s">
        <v>16</v>
      </c>
      <c r="D9" s="1"/>
      <c r="E9" s="1"/>
      <c r="F9" s="1"/>
      <c r="G9" s="1"/>
      <c r="H9" s="1"/>
      <c r="I9" s="1"/>
      <c r="J9" s="1"/>
      <c r="K9" s="1"/>
      <c r="L9" s="36">
        <f t="shared" si="1"/>
        <v>0</v>
      </c>
      <c r="N9" s="34">
        <v>10</v>
      </c>
      <c r="O9" s="34">
        <v>10</v>
      </c>
      <c r="P9" s="34">
        <v>10</v>
      </c>
      <c r="Q9" s="34">
        <v>10</v>
      </c>
      <c r="R9" s="34">
        <f t="shared" si="0"/>
        <v>40</v>
      </c>
    </row>
    <row r="10" spans="1:20" ht="13.5" customHeight="1" x14ac:dyDescent="0.25">
      <c r="A10" s="6"/>
      <c r="B10" s="38" t="s">
        <v>17</v>
      </c>
      <c r="C10" s="38" t="s">
        <v>18</v>
      </c>
      <c r="D10" s="1"/>
      <c r="E10" s="1"/>
      <c r="F10" s="1"/>
      <c r="G10" s="1"/>
      <c r="H10" s="1"/>
      <c r="I10" s="1"/>
      <c r="J10" s="1"/>
      <c r="K10" s="1"/>
      <c r="L10" s="36">
        <f t="shared" si="1"/>
        <v>0</v>
      </c>
      <c r="N10" s="34">
        <v>10</v>
      </c>
      <c r="O10" s="34">
        <v>10</v>
      </c>
      <c r="P10" s="34">
        <v>10</v>
      </c>
      <c r="Q10" s="34">
        <v>10</v>
      </c>
      <c r="R10" s="34">
        <f t="shared" si="0"/>
        <v>40</v>
      </c>
    </row>
    <row r="11" spans="1:20" ht="14.25" customHeight="1" x14ac:dyDescent="0.25">
      <c r="A11" s="6"/>
      <c r="B11" s="38" t="s">
        <v>19</v>
      </c>
      <c r="C11" s="38" t="s">
        <v>90</v>
      </c>
      <c r="D11" s="1"/>
      <c r="E11" s="1"/>
      <c r="F11" s="1"/>
      <c r="G11" s="1"/>
      <c r="H11" s="1"/>
      <c r="I11" s="1"/>
      <c r="J11" s="1"/>
      <c r="K11" s="1"/>
      <c r="L11" s="36">
        <f t="shared" si="1"/>
        <v>0</v>
      </c>
      <c r="N11" s="34">
        <v>10</v>
      </c>
      <c r="O11" s="34">
        <v>20</v>
      </c>
      <c r="P11" s="34">
        <v>10</v>
      </c>
      <c r="Q11" s="34">
        <v>10</v>
      </c>
      <c r="R11" s="34">
        <f t="shared" si="0"/>
        <v>50</v>
      </c>
    </row>
    <row r="12" spans="1:20" ht="13.5" customHeight="1" x14ac:dyDescent="0.25">
      <c r="A12" s="6"/>
      <c r="B12" s="38" t="s">
        <v>20</v>
      </c>
      <c r="C12" s="38" t="s">
        <v>21</v>
      </c>
      <c r="D12" s="1"/>
      <c r="E12" s="1"/>
      <c r="F12" s="1"/>
      <c r="G12" s="1"/>
      <c r="H12" s="1"/>
      <c r="I12" s="1"/>
      <c r="J12" s="1"/>
      <c r="K12" s="1"/>
      <c r="L12" s="36">
        <f t="shared" si="1"/>
        <v>0</v>
      </c>
      <c r="N12" s="34">
        <v>5</v>
      </c>
      <c r="O12" s="34">
        <v>10</v>
      </c>
      <c r="P12" s="34">
        <v>10</v>
      </c>
      <c r="Q12" s="34">
        <v>10</v>
      </c>
      <c r="R12" s="34">
        <f t="shared" si="0"/>
        <v>35</v>
      </c>
    </row>
    <row r="13" spans="1:20" ht="13.5" customHeight="1" x14ac:dyDescent="0.25">
      <c r="A13" s="6"/>
      <c r="B13" s="38" t="s">
        <v>22</v>
      </c>
      <c r="C13" s="38" t="s">
        <v>23</v>
      </c>
      <c r="D13" s="1"/>
      <c r="E13" s="1"/>
      <c r="F13" s="1"/>
      <c r="G13" s="1"/>
      <c r="H13" s="1"/>
      <c r="I13" s="1"/>
      <c r="J13" s="1"/>
      <c r="K13" s="1"/>
      <c r="L13" s="36">
        <f t="shared" si="1"/>
        <v>0</v>
      </c>
      <c r="N13" s="34">
        <v>10</v>
      </c>
      <c r="O13" s="34">
        <v>10</v>
      </c>
      <c r="P13" s="34">
        <v>10</v>
      </c>
      <c r="Q13" s="34">
        <v>10</v>
      </c>
      <c r="R13" s="34">
        <f t="shared" si="0"/>
        <v>40</v>
      </c>
    </row>
    <row r="14" spans="1:20" ht="13.5" customHeight="1" thickBot="1" x14ac:dyDescent="0.3">
      <c r="A14" s="6"/>
      <c r="B14" s="39" t="s">
        <v>24</v>
      </c>
      <c r="C14" s="39" t="s">
        <v>25</v>
      </c>
      <c r="D14" s="2"/>
      <c r="E14" s="2"/>
      <c r="F14" s="2"/>
      <c r="G14" s="2"/>
      <c r="H14" s="2"/>
      <c r="I14" s="2"/>
      <c r="J14" s="2"/>
      <c r="K14" s="2"/>
      <c r="L14" s="36">
        <f t="shared" si="1"/>
        <v>0</v>
      </c>
      <c r="N14" s="34">
        <v>10</v>
      </c>
      <c r="O14" s="34">
        <v>10</v>
      </c>
      <c r="P14" s="34">
        <v>10</v>
      </c>
      <c r="Q14" s="34">
        <v>10</v>
      </c>
      <c r="R14" s="34">
        <f t="shared" si="0"/>
        <v>40</v>
      </c>
    </row>
    <row r="15" spans="1:20" ht="13.5" customHeight="1" thickBot="1" x14ac:dyDescent="0.3">
      <c r="A15" s="6"/>
      <c r="B15" s="40"/>
      <c r="C15" s="41"/>
      <c r="D15" s="41"/>
      <c r="E15" s="41"/>
      <c r="F15" s="41"/>
      <c r="G15" s="41"/>
      <c r="H15" s="41"/>
      <c r="I15" s="41"/>
      <c r="J15" s="42"/>
      <c r="K15" s="43" t="s">
        <v>101</v>
      </c>
      <c r="L15" s="44">
        <f>SUM(L7:L14)</f>
        <v>0</v>
      </c>
      <c r="N15" s="45"/>
      <c r="O15" s="45"/>
      <c r="P15" s="45"/>
      <c r="Q15" s="45"/>
      <c r="R15" s="45"/>
    </row>
    <row r="16" spans="1:20" ht="13.5" customHeight="1" x14ac:dyDescent="0.25">
      <c r="A16" s="6"/>
      <c r="B16" s="46"/>
      <c r="C16" s="46"/>
      <c r="D16" s="46"/>
      <c r="E16" s="46"/>
      <c r="F16" s="46"/>
      <c r="G16" s="46"/>
      <c r="H16" s="46"/>
      <c r="I16" s="46"/>
      <c r="J16" s="46"/>
      <c r="K16" s="47"/>
      <c r="L16" s="48"/>
      <c r="N16" s="45"/>
      <c r="O16" s="45"/>
      <c r="P16" s="45"/>
      <c r="Q16" s="45"/>
      <c r="R16" s="45"/>
    </row>
    <row r="17" spans="1:18" ht="18.75" thickBot="1" x14ac:dyDescent="0.3">
      <c r="A17" s="6"/>
      <c r="B17" s="7" t="s">
        <v>100</v>
      </c>
      <c r="C17" s="46"/>
      <c r="D17" s="46"/>
      <c r="E17" s="46"/>
      <c r="F17" s="46"/>
      <c r="G17" s="46"/>
      <c r="H17" s="46"/>
      <c r="I17" s="46"/>
      <c r="J17" s="46"/>
      <c r="K17" s="47"/>
      <c r="L17" s="48"/>
      <c r="N17" s="45"/>
      <c r="O17" s="45"/>
      <c r="P17" s="45"/>
      <c r="Q17" s="45"/>
      <c r="R17" s="45"/>
    </row>
    <row r="18" spans="1:18" ht="18.75" thickBot="1" x14ac:dyDescent="0.3">
      <c r="A18" s="6"/>
      <c r="B18" s="49" t="s">
        <v>95</v>
      </c>
      <c r="C18" s="50"/>
      <c r="D18" s="50"/>
      <c r="E18" s="50"/>
      <c r="F18" s="51"/>
      <c r="G18" s="52"/>
      <c r="H18" s="52"/>
      <c r="I18" s="52"/>
      <c r="J18" s="52"/>
      <c r="K18" s="52"/>
      <c r="L18" s="52"/>
      <c r="N18" s="45"/>
      <c r="O18" s="45"/>
      <c r="P18" s="45"/>
      <c r="Q18" s="45"/>
      <c r="R18" s="45"/>
    </row>
    <row r="19" spans="1:18" ht="13.5" customHeight="1" x14ac:dyDescent="0.25">
      <c r="A19" s="6"/>
      <c r="B19" s="18" t="s">
        <v>11</v>
      </c>
      <c r="C19" s="18" t="s">
        <v>3</v>
      </c>
      <c r="D19" s="19" t="s">
        <v>116</v>
      </c>
      <c r="E19" s="20"/>
      <c r="F19" s="25" t="s">
        <v>120</v>
      </c>
      <c r="G19" s="53"/>
      <c r="H19" s="46"/>
      <c r="I19" s="46"/>
      <c r="J19" s="46"/>
      <c r="K19" s="47"/>
      <c r="L19" s="48"/>
      <c r="N19" s="54" t="s">
        <v>122</v>
      </c>
      <c r="O19" s="45"/>
      <c r="P19" s="45"/>
      <c r="Q19" s="45"/>
      <c r="R19" s="45"/>
    </row>
    <row r="20" spans="1:18" ht="13.5" customHeight="1" thickBot="1" x14ac:dyDescent="0.3">
      <c r="A20" s="6"/>
      <c r="B20" s="29"/>
      <c r="C20" s="29"/>
      <c r="D20" s="30" t="s">
        <v>117</v>
      </c>
      <c r="E20" s="31" t="s">
        <v>118</v>
      </c>
      <c r="F20" s="33"/>
      <c r="G20" s="46"/>
      <c r="H20" s="46"/>
      <c r="I20" s="46"/>
      <c r="J20" s="46"/>
      <c r="K20" s="47"/>
      <c r="L20" s="48"/>
      <c r="N20" s="55"/>
      <c r="O20" s="45"/>
      <c r="P20" s="45"/>
      <c r="Q20" s="45"/>
      <c r="R20" s="45"/>
    </row>
    <row r="21" spans="1:18" ht="13.5" customHeight="1" x14ac:dyDescent="0.25">
      <c r="A21" s="6"/>
      <c r="B21" s="35" t="s">
        <v>12</v>
      </c>
      <c r="C21" s="35" t="s">
        <v>10</v>
      </c>
      <c r="D21" s="1"/>
      <c r="E21" s="1"/>
      <c r="F21" s="36">
        <f>(((D21*8)+E21)*N21)/2</f>
        <v>0</v>
      </c>
      <c r="G21" s="46"/>
      <c r="H21" s="46"/>
      <c r="I21" s="46"/>
      <c r="J21" s="46"/>
      <c r="K21" s="47"/>
      <c r="L21" s="48"/>
      <c r="N21" s="34">
        <v>10</v>
      </c>
      <c r="O21" s="45"/>
      <c r="P21" s="45"/>
      <c r="Q21" s="45"/>
      <c r="R21" s="45"/>
    </row>
    <row r="22" spans="1:18" ht="13.5" customHeight="1" x14ac:dyDescent="0.25">
      <c r="A22" s="6"/>
      <c r="B22" s="38" t="s">
        <v>13</v>
      </c>
      <c r="C22" s="38" t="s">
        <v>14</v>
      </c>
      <c r="D22" s="1"/>
      <c r="E22" s="1"/>
      <c r="F22" s="56">
        <f t="shared" ref="F22:F27" si="2">(((D22*8)+E22)*N22)/2</f>
        <v>0</v>
      </c>
      <c r="G22" s="46"/>
      <c r="H22" s="46"/>
      <c r="I22" s="46"/>
      <c r="J22" s="46"/>
      <c r="K22" s="47"/>
      <c r="L22" s="48"/>
      <c r="N22" s="34">
        <v>10</v>
      </c>
      <c r="O22" s="45"/>
      <c r="P22" s="45"/>
      <c r="Q22" s="45"/>
      <c r="R22" s="45"/>
    </row>
    <row r="23" spans="1:18" ht="13.5" customHeight="1" x14ac:dyDescent="0.25">
      <c r="A23" s="6"/>
      <c r="B23" s="38" t="s">
        <v>15</v>
      </c>
      <c r="C23" s="38" t="s">
        <v>16</v>
      </c>
      <c r="D23" s="1"/>
      <c r="E23" s="1"/>
      <c r="F23" s="56">
        <f t="shared" si="2"/>
        <v>0</v>
      </c>
      <c r="G23" s="46"/>
      <c r="H23" s="46"/>
      <c r="I23" s="46"/>
      <c r="J23" s="46"/>
      <c r="K23" s="47"/>
      <c r="L23" s="48"/>
      <c r="N23" s="34">
        <v>90</v>
      </c>
      <c r="O23" s="45"/>
      <c r="P23" s="45"/>
      <c r="Q23" s="45"/>
      <c r="R23" s="45"/>
    </row>
    <row r="24" spans="1:18" ht="13.5" customHeight="1" x14ac:dyDescent="0.25">
      <c r="A24" s="6"/>
      <c r="B24" s="38" t="s">
        <v>17</v>
      </c>
      <c r="C24" s="38" t="s">
        <v>18</v>
      </c>
      <c r="D24" s="1"/>
      <c r="E24" s="1"/>
      <c r="F24" s="56">
        <f t="shared" si="2"/>
        <v>0</v>
      </c>
      <c r="G24" s="46"/>
      <c r="H24" s="46"/>
      <c r="I24" s="46"/>
      <c r="J24" s="46"/>
      <c r="K24" s="47"/>
      <c r="L24" s="48"/>
      <c r="N24" s="34">
        <v>40</v>
      </c>
      <c r="O24" s="45"/>
      <c r="P24" s="45"/>
      <c r="Q24" s="45"/>
      <c r="R24" s="45"/>
    </row>
    <row r="25" spans="1:18" ht="13.5" customHeight="1" x14ac:dyDescent="0.25">
      <c r="A25" s="6"/>
      <c r="B25" s="38" t="s">
        <v>19</v>
      </c>
      <c r="C25" s="38" t="s">
        <v>90</v>
      </c>
      <c r="D25" s="1"/>
      <c r="E25" s="1"/>
      <c r="F25" s="56">
        <f t="shared" si="2"/>
        <v>0</v>
      </c>
      <c r="G25" s="46"/>
      <c r="H25" s="46"/>
      <c r="I25" s="46"/>
      <c r="J25" s="46"/>
      <c r="K25" s="47"/>
      <c r="L25" s="48"/>
      <c r="N25" s="34">
        <v>10</v>
      </c>
      <c r="O25" s="45"/>
      <c r="P25" s="45"/>
      <c r="Q25" s="45"/>
      <c r="R25" s="45"/>
    </row>
    <row r="26" spans="1:18" ht="13.5" customHeight="1" x14ac:dyDescent="0.25">
      <c r="A26" s="6"/>
      <c r="B26" s="38" t="s">
        <v>20</v>
      </c>
      <c r="C26" s="38" t="s">
        <v>21</v>
      </c>
      <c r="D26" s="1"/>
      <c r="E26" s="1"/>
      <c r="F26" s="56">
        <f>(((D26*8)+E26)*N26)/2</f>
        <v>0</v>
      </c>
      <c r="G26" s="46"/>
      <c r="H26" s="46"/>
      <c r="I26" s="46"/>
      <c r="J26" s="46"/>
      <c r="K26" s="47"/>
      <c r="L26" s="48"/>
      <c r="N26" s="34">
        <v>10</v>
      </c>
      <c r="O26" s="45"/>
      <c r="P26" s="45"/>
      <c r="Q26" s="45"/>
      <c r="R26" s="45"/>
    </row>
    <row r="27" spans="1:18" ht="13.5" customHeight="1" x14ac:dyDescent="0.25">
      <c r="A27" s="6"/>
      <c r="B27" s="38" t="s">
        <v>22</v>
      </c>
      <c r="C27" s="38" t="s">
        <v>23</v>
      </c>
      <c r="D27" s="1"/>
      <c r="E27" s="1"/>
      <c r="F27" s="56">
        <f t="shared" si="2"/>
        <v>0</v>
      </c>
      <c r="G27" s="46"/>
      <c r="H27" s="46"/>
      <c r="I27" s="46"/>
      <c r="J27" s="46"/>
      <c r="K27" s="47"/>
      <c r="L27" s="48"/>
      <c r="N27" s="34">
        <v>35</v>
      </c>
      <c r="O27" s="45"/>
      <c r="P27" s="45"/>
      <c r="Q27" s="45"/>
      <c r="R27" s="45"/>
    </row>
    <row r="28" spans="1:18" ht="13.5" customHeight="1" thickBot="1" x14ac:dyDescent="0.3">
      <c r="A28" s="6"/>
      <c r="B28" s="39" t="s">
        <v>24</v>
      </c>
      <c r="C28" s="39" t="s">
        <v>25</v>
      </c>
      <c r="D28" s="1"/>
      <c r="E28" s="1"/>
      <c r="F28" s="56">
        <f>(((D28*8)+E28)*N28)/2</f>
        <v>0</v>
      </c>
      <c r="G28" s="46"/>
      <c r="H28" s="46"/>
      <c r="I28" s="46"/>
      <c r="J28" s="46"/>
      <c r="K28" s="47"/>
      <c r="L28" s="48"/>
      <c r="N28" s="34">
        <v>10</v>
      </c>
      <c r="O28" s="45"/>
      <c r="P28" s="45"/>
      <c r="Q28" s="45"/>
      <c r="R28" s="45"/>
    </row>
    <row r="29" spans="1:18" ht="13.5" customHeight="1" thickBot="1" x14ac:dyDescent="0.3">
      <c r="A29" s="6"/>
      <c r="B29" s="40"/>
      <c r="C29" s="41"/>
      <c r="D29" s="41"/>
      <c r="E29" s="43" t="s">
        <v>102</v>
      </c>
      <c r="F29" s="57">
        <f>SUM(F21:F28)</f>
        <v>0</v>
      </c>
      <c r="G29" s="46"/>
      <c r="H29" s="46"/>
      <c r="I29" s="46"/>
      <c r="J29" s="46"/>
      <c r="K29" s="47"/>
      <c r="L29" s="48"/>
      <c r="N29" s="45"/>
      <c r="O29" s="45"/>
      <c r="P29" s="45"/>
      <c r="Q29" s="45"/>
      <c r="R29" s="45"/>
    </row>
    <row r="30" spans="1:18" ht="13.5" customHeight="1" x14ac:dyDescent="0.25">
      <c r="A30" s="6"/>
      <c r="B30" s="46"/>
      <c r="C30" s="46"/>
      <c r="D30" s="46"/>
      <c r="E30" s="46"/>
      <c r="F30" s="46"/>
      <c r="G30" s="46"/>
      <c r="H30" s="46"/>
      <c r="I30" s="46"/>
      <c r="J30" s="46"/>
      <c r="K30" s="47"/>
      <c r="L30" s="48"/>
      <c r="N30" s="45"/>
      <c r="O30" s="45"/>
      <c r="P30" s="45"/>
      <c r="Q30" s="45"/>
      <c r="R30" s="45"/>
    </row>
    <row r="31" spans="1:18" ht="21.75" customHeight="1" thickBot="1" x14ac:dyDescent="0.3">
      <c r="A31" s="6"/>
      <c r="B31" s="7" t="s">
        <v>6</v>
      </c>
      <c r="C31" s="58"/>
      <c r="D31" s="58"/>
      <c r="E31" s="58"/>
      <c r="F31" s="58"/>
      <c r="G31" s="52"/>
      <c r="H31" s="52"/>
      <c r="I31" s="52"/>
      <c r="J31" s="52"/>
      <c r="K31" s="52"/>
      <c r="L31" s="52"/>
      <c r="N31" s="45"/>
      <c r="O31" s="45"/>
      <c r="P31" s="45"/>
      <c r="Q31" s="45"/>
      <c r="R31" s="45"/>
    </row>
    <row r="32" spans="1:18" ht="14.25" customHeight="1" thickBot="1" x14ac:dyDescent="0.25">
      <c r="B32" s="13" t="s">
        <v>26</v>
      </c>
      <c r="C32" s="14"/>
      <c r="D32" s="14"/>
      <c r="E32" s="14"/>
      <c r="F32" s="15"/>
      <c r="N32" s="45"/>
      <c r="O32" s="59"/>
      <c r="P32" s="59"/>
      <c r="Q32" s="59"/>
      <c r="R32" s="59"/>
    </row>
    <row r="33" spans="2:18" ht="14.25" customHeight="1" x14ac:dyDescent="0.2">
      <c r="B33" s="18" t="s">
        <v>11</v>
      </c>
      <c r="C33" s="18" t="s">
        <v>3</v>
      </c>
      <c r="D33" s="60"/>
      <c r="E33" s="61"/>
      <c r="F33" s="25" t="s">
        <v>120</v>
      </c>
      <c r="N33" s="54" t="s">
        <v>122</v>
      </c>
      <c r="O33" s="59"/>
      <c r="P33" s="59"/>
      <c r="Q33" s="59"/>
      <c r="R33" s="59"/>
    </row>
    <row r="34" spans="2:18" ht="14.25" customHeight="1" thickBot="1" x14ac:dyDescent="0.25">
      <c r="B34" s="29"/>
      <c r="C34" s="29"/>
      <c r="D34" s="30" t="s">
        <v>117</v>
      </c>
      <c r="E34" s="31" t="s">
        <v>118</v>
      </c>
      <c r="F34" s="33"/>
      <c r="N34" s="55"/>
      <c r="O34" s="59"/>
      <c r="P34" s="59"/>
      <c r="Q34" s="59"/>
      <c r="R34" s="59"/>
    </row>
    <row r="35" spans="2:18" ht="14.25" customHeight="1" x14ac:dyDescent="0.2">
      <c r="B35" s="35" t="s">
        <v>27</v>
      </c>
      <c r="C35" s="35" t="s">
        <v>28</v>
      </c>
      <c r="D35" s="1"/>
      <c r="E35" s="1"/>
      <c r="F35" s="36">
        <f>(((D35*8)+E35)*N35)/2</f>
        <v>0</v>
      </c>
      <c r="N35" s="34">
        <v>12</v>
      </c>
      <c r="O35" s="59"/>
      <c r="P35" s="59"/>
      <c r="Q35" s="59"/>
      <c r="R35" s="59"/>
    </row>
    <row r="36" spans="2:18" ht="14.25" customHeight="1" x14ac:dyDescent="0.2">
      <c r="B36" s="35" t="s">
        <v>27</v>
      </c>
      <c r="C36" s="38" t="s">
        <v>29</v>
      </c>
      <c r="D36" s="1"/>
      <c r="E36" s="1"/>
      <c r="F36" s="36">
        <f t="shared" ref="F36:F68" si="3">(((D36*8)+E36)*N36)/2</f>
        <v>0</v>
      </c>
      <c r="N36" s="34">
        <v>200</v>
      </c>
      <c r="O36" s="59"/>
      <c r="P36" s="59"/>
      <c r="Q36" s="59"/>
      <c r="R36" s="59"/>
    </row>
    <row r="37" spans="2:18" ht="14.25" customHeight="1" x14ac:dyDescent="0.2">
      <c r="B37" s="35" t="s">
        <v>27</v>
      </c>
      <c r="C37" s="38" t="s">
        <v>30</v>
      </c>
      <c r="D37" s="1"/>
      <c r="E37" s="1"/>
      <c r="F37" s="36">
        <f t="shared" si="3"/>
        <v>0</v>
      </c>
      <c r="N37" s="34">
        <v>4</v>
      </c>
      <c r="O37" s="59"/>
      <c r="P37" s="59"/>
      <c r="Q37" s="59"/>
      <c r="R37" s="59"/>
    </row>
    <row r="38" spans="2:18" ht="14.25" customHeight="1" x14ac:dyDescent="0.2">
      <c r="B38" s="35" t="s">
        <v>27</v>
      </c>
      <c r="C38" s="38" t="s">
        <v>31</v>
      </c>
      <c r="D38" s="1"/>
      <c r="E38" s="1"/>
      <c r="F38" s="36">
        <f t="shared" si="3"/>
        <v>0</v>
      </c>
      <c r="N38" s="34">
        <v>5</v>
      </c>
      <c r="O38" s="59"/>
      <c r="P38" s="59"/>
      <c r="Q38" s="59"/>
      <c r="R38" s="59"/>
    </row>
    <row r="39" spans="2:18" ht="14.25" customHeight="1" x14ac:dyDescent="0.2">
      <c r="B39" s="35" t="s">
        <v>27</v>
      </c>
      <c r="C39" s="38" t="s">
        <v>112</v>
      </c>
      <c r="D39" s="1"/>
      <c r="E39" s="1"/>
      <c r="F39" s="36">
        <f t="shared" si="3"/>
        <v>0</v>
      </c>
      <c r="N39" s="34">
        <v>5</v>
      </c>
      <c r="O39" s="59"/>
      <c r="P39" s="59"/>
      <c r="Q39" s="59"/>
      <c r="R39" s="59"/>
    </row>
    <row r="40" spans="2:18" ht="14.25" customHeight="1" x14ac:dyDescent="0.2">
      <c r="B40" s="35" t="s">
        <v>27</v>
      </c>
      <c r="C40" s="38" t="s">
        <v>110</v>
      </c>
      <c r="D40" s="1"/>
      <c r="E40" s="1"/>
      <c r="F40" s="36">
        <f t="shared" si="3"/>
        <v>0</v>
      </c>
      <c r="N40" s="34">
        <v>5</v>
      </c>
      <c r="O40" s="59"/>
      <c r="P40" s="59"/>
      <c r="Q40" s="59"/>
      <c r="R40" s="59"/>
    </row>
    <row r="41" spans="2:18" ht="14.25" customHeight="1" x14ac:dyDescent="0.2">
      <c r="B41" s="35" t="s">
        <v>27</v>
      </c>
      <c r="C41" s="38" t="s">
        <v>111</v>
      </c>
      <c r="D41" s="1"/>
      <c r="E41" s="1"/>
      <c r="F41" s="36">
        <f t="shared" si="3"/>
        <v>0</v>
      </c>
      <c r="N41" s="34">
        <v>24</v>
      </c>
      <c r="O41" s="59"/>
      <c r="P41" s="59"/>
      <c r="Q41" s="59"/>
      <c r="R41" s="59"/>
    </row>
    <row r="42" spans="2:18" ht="14.25" customHeight="1" x14ac:dyDescent="0.2">
      <c r="B42" s="35" t="s">
        <v>27</v>
      </c>
      <c r="C42" s="38" t="s">
        <v>32</v>
      </c>
      <c r="D42" s="1"/>
      <c r="E42" s="1"/>
      <c r="F42" s="36">
        <f t="shared" si="3"/>
        <v>0</v>
      </c>
      <c r="N42" s="34">
        <v>6</v>
      </c>
      <c r="O42" s="59"/>
      <c r="P42" s="59"/>
      <c r="Q42" s="59"/>
      <c r="R42" s="59"/>
    </row>
    <row r="43" spans="2:18" ht="14.25" customHeight="1" x14ac:dyDescent="0.2">
      <c r="B43" s="35" t="s">
        <v>27</v>
      </c>
      <c r="C43" s="38" t="s">
        <v>33</v>
      </c>
      <c r="D43" s="1"/>
      <c r="E43" s="1"/>
      <c r="F43" s="36">
        <f t="shared" si="3"/>
        <v>0</v>
      </c>
      <c r="N43" s="34">
        <v>20</v>
      </c>
      <c r="O43" s="59"/>
      <c r="P43" s="59"/>
      <c r="Q43" s="59"/>
      <c r="R43" s="59"/>
    </row>
    <row r="44" spans="2:18" ht="14.25" customHeight="1" x14ac:dyDescent="0.2">
      <c r="B44" s="35" t="s">
        <v>27</v>
      </c>
      <c r="C44" s="38" t="s">
        <v>34</v>
      </c>
      <c r="D44" s="1"/>
      <c r="E44" s="1"/>
      <c r="F44" s="36">
        <f t="shared" si="3"/>
        <v>0</v>
      </c>
      <c r="N44" s="34">
        <v>5</v>
      </c>
      <c r="O44" s="59"/>
      <c r="P44" s="59"/>
      <c r="Q44" s="59"/>
      <c r="R44" s="59"/>
    </row>
    <row r="45" spans="2:18" ht="14.25" customHeight="1" x14ac:dyDescent="0.2">
      <c r="B45" s="35" t="s">
        <v>27</v>
      </c>
      <c r="C45" s="38" t="s">
        <v>35</v>
      </c>
      <c r="D45" s="1"/>
      <c r="E45" s="1"/>
      <c r="F45" s="36">
        <f t="shared" si="3"/>
        <v>0</v>
      </c>
      <c r="N45" s="34">
        <v>2</v>
      </c>
      <c r="O45" s="59"/>
      <c r="P45" s="59"/>
      <c r="Q45" s="59"/>
      <c r="R45" s="59"/>
    </row>
    <row r="46" spans="2:18" ht="14.25" customHeight="1" x14ac:dyDescent="0.2">
      <c r="B46" s="35" t="s">
        <v>27</v>
      </c>
      <c r="C46" s="38" t="s">
        <v>36</v>
      </c>
      <c r="D46" s="1"/>
      <c r="E46" s="1"/>
      <c r="F46" s="36">
        <f t="shared" si="3"/>
        <v>0</v>
      </c>
      <c r="N46" s="34">
        <v>4</v>
      </c>
      <c r="O46" s="59"/>
      <c r="P46" s="59"/>
      <c r="Q46" s="59"/>
      <c r="R46" s="59"/>
    </row>
    <row r="47" spans="2:18" ht="14.25" customHeight="1" x14ac:dyDescent="0.2">
      <c r="B47" s="35" t="s">
        <v>27</v>
      </c>
      <c r="C47" s="38" t="s">
        <v>37</v>
      </c>
      <c r="D47" s="1"/>
      <c r="E47" s="1"/>
      <c r="F47" s="36">
        <f t="shared" si="3"/>
        <v>0</v>
      </c>
      <c r="N47" s="34">
        <v>4</v>
      </c>
      <c r="O47" s="59"/>
      <c r="P47" s="59"/>
      <c r="Q47" s="59"/>
      <c r="R47" s="59"/>
    </row>
    <row r="48" spans="2:18" ht="14.25" customHeight="1" x14ac:dyDescent="0.2">
      <c r="B48" s="35" t="s">
        <v>27</v>
      </c>
      <c r="C48" s="38" t="s">
        <v>38</v>
      </c>
      <c r="D48" s="1"/>
      <c r="E48" s="1"/>
      <c r="F48" s="36">
        <f t="shared" si="3"/>
        <v>0</v>
      </c>
      <c r="N48" s="34">
        <v>4</v>
      </c>
      <c r="O48" s="59"/>
      <c r="P48" s="59"/>
      <c r="Q48" s="59"/>
      <c r="R48" s="59"/>
    </row>
    <row r="49" spans="2:18" ht="14.25" customHeight="1" x14ac:dyDescent="0.2">
      <c r="B49" s="35" t="s">
        <v>27</v>
      </c>
      <c r="C49" s="38" t="s">
        <v>39</v>
      </c>
      <c r="D49" s="1"/>
      <c r="E49" s="1"/>
      <c r="F49" s="36">
        <f t="shared" si="3"/>
        <v>0</v>
      </c>
      <c r="N49" s="34">
        <v>10</v>
      </c>
      <c r="O49" s="59"/>
      <c r="P49" s="59"/>
      <c r="Q49" s="59"/>
      <c r="R49" s="59"/>
    </row>
    <row r="50" spans="2:18" ht="14.25" customHeight="1" x14ac:dyDescent="0.2">
      <c r="B50" s="35" t="s">
        <v>27</v>
      </c>
      <c r="C50" s="38" t="s">
        <v>40</v>
      </c>
      <c r="D50" s="1"/>
      <c r="E50" s="1"/>
      <c r="F50" s="36">
        <f t="shared" si="3"/>
        <v>0</v>
      </c>
      <c r="N50" s="34">
        <v>10</v>
      </c>
      <c r="O50" s="59"/>
      <c r="P50" s="59"/>
      <c r="Q50" s="59"/>
      <c r="R50" s="59"/>
    </row>
    <row r="51" spans="2:18" ht="14.25" customHeight="1" x14ac:dyDescent="0.2">
      <c r="B51" s="35" t="s">
        <v>27</v>
      </c>
      <c r="C51" s="38" t="s">
        <v>41</v>
      </c>
      <c r="D51" s="1"/>
      <c r="E51" s="1"/>
      <c r="F51" s="36">
        <f t="shared" si="3"/>
        <v>0</v>
      </c>
      <c r="N51" s="34">
        <v>40</v>
      </c>
      <c r="O51" s="59"/>
      <c r="P51" s="59"/>
      <c r="Q51" s="59"/>
      <c r="R51" s="59"/>
    </row>
    <row r="52" spans="2:18" ht="14.25" customHeight="1" x14ac:dyDescent="0.2">
      <c r="B52" s="35" t="s">
        <v>27</v>
      </c>
      <c r="C52" s="38" t="s">
        <v>42</v>
      </c>
      <c r="D52" s="1"/>
      <c r="E52" s="1"/>
      <c r="F52" s="36">
        <f t="shared" si="3"/>
        <v>0</v>
      </c>
      <c r="N52" s="34">
        <v>34</v>
      </c>
      <c r="O52" s="59"/>
      <c r="P52" s="59"/>
      <c r="Q52" s="59"/>
      <c r="R52" s="59"/>
    </row>
    <row r="53" spans="2:18" ht="14.25" customHeight="1" x14ac:dyDescent="0.2">
      <c r="B53" s="35" t="s">
        <v>27</v>
      </c>
      <c r="C53" s="38" t="s">
        <v>43</v>
      </c>
      <c r="D53" s="1"/>
      <c r="E53" s="1"/>
      <c r="F53" s="36">
        <f t="shared" si="3"/>
        <v>0</v>
      </c>
      <c r="N53" s="34">
        <v>70</v>
      </c>
      <c r="O53" s="59"/>
      <c r="P53" s="59"/>
      <c r="Q53" s="59"/>
      <c r="R53" s="59"/>
    </row>
    <row r="54" spans="2:18" ht="14.25" customHeight="1" x14ac:dyDescent="0.2">
      <c r="B54" s="35" t="s">
        <v>27</v>
      </c>
      <c r="C54" s="38" t="s">
        <v>44</v>
      </c>
      <c r="D54" s="1"/>
      <c r="E54" s="1"/>
      <c r="F54" s="36">
        <f t="shared" si="3"/>
        <v>0</v>
      </c>
      <c r="N54" s="34">
        <v>9</v>
      </c>
      <c r="O54" s="59"/>
      <c r="P54" s="59"/>
      <c r="Q54" s="59"/>
      <c r="R54" s="59"/>
    </row>
    <row r="55" spans="2:18" ht="14.25" customHeight="1" x14ac:dyDescent="0.2">
      <c r="B55" s="35" t="s">
        <v>27</v>
      </c>
      <c r="C55" s="38" t="s">
        <v>45</v>
      </c>
      <c r="D55" s="1"/>
      <c r="E55" s="1"/>
      <c r="F55" s="36">
        <f t="shared" si="3"/>
        <v>0</v>
      </c>
      <c r="N55" s="34">
        <v>4</v>
      </c>
      <c r="O55" s="59"/>
      <c r="P55" s="59"/>
      <c r="Q55" s="59"/>
      <c r="R55" s="59"/>
    </row>
    <row r="56" spans="2:18" ht="14.25" customHeight="1" x14ac:dyDescent="0.2">
      <c r="B56" s="35" t="s">
        <v>27</v>
      </c>
      <c r="C56" s="38" t="s">
        <v>109</v>
      </c>
      <c r="D56" s="1"/>
      <c r="E56" s="1"/>
      <c r="F56" s="36">
        <f t="shared" si="3"/>
        <v>0</v>
      </c>
      <c r="N56" s="34">
        <v>6</v>
      </c>
      <c r="O56" s="59"/>
      <c r="P56" s="59"/>
      <c r="Q56" s="59"/>
      <c r="R56" s="59"/>
    </row>
    <row r="57" spans="2:18" ht="14.25" customHeight="1" x14ac:dyDescent="0.2">
      <c r="B57" s="35" t="s">
        <v>27</v>
      </c>
      <c r="C57" s="38" t="s">
        <v>108</v>
      </c>
      <c r="D57" s="1"/>
      <c r="E57" s="1"/>
      <c r="F57" s="36">
        <f t="shared" si="3"/>
        <v>0</v>
      </c>
      <c r="N57" s="34">
        <v>3</v>
      </c>
      <c r="O57" s="59"/>
      <c r="P57" s="59"/>
      <c r="Q57" s="59"/>
      <c r="R57" s="59"/>
    </row>
    <row r="58" spans="2:18" ht="14.25" customHeight="1" x14ac:dyDescent="0.2">
      <c r="B58" s="35" t="s">
        <v>27</v>
      </c>
      <c r="C58" s="38" t="s">
        <v>46</v>
      </c>
      <c r="D58" s="1"/>
      <c r="E58" s="1"/>
      <c r="F58" s="36">
        <f t="shared" si="3"/>
        <v>0</v>
      </c>
      <c r="N58" s="34">
        <v>8</v>
      </c>
      <c r="O58" s="59"/>
      <c r="P58" s="59"/>
      <c r="Q58" s="59"/>
      <c r="R58" s="59"/>
    </row>
    <row r="59" spans="2:18" ht="14.25" customHeight="1" x14ac:dyDescent="0.2">
      <c r="B59" s="35" t="s">
        <v>27</v>
      </c>
      <c r="C59" s="38" t="s">
        <v>47</v>
      </c>
      <c r="D59" s="1"/>
      <c r="E59" s="1"/>
      <c r="F59" s="36">
        <f t="shared" si="3"/>
        <v>0</v>
      </c>
      <c r="N59" s="34">
        <v>3</v>
      </c>
      <c r="O59" s="59"/>
      <c r="P59" s="59"/>
      <c r="Q59" s="59"/>
      <c r="R59" s="59"/>
    </row>
    <row r="60" spans="2:18" ht="14.25" customHeight="1" x14ac:dyDescent="0.2">
      <c r="B60" s="35" t="s">
        <v>27</v>
      </c>
      <c r="C60" s="38" t="s">
        <v>48</v>
      </c>
      <c r="D60" s="1"/>
      <c r="E60" s="1"/>
      <c r="F60" s="36">
        <f t="shared" si="3"/>
        <v>0</v>
      </c>
      <c r="N60" s="34">
        <v>4</v>
      </c>
      <c r="O60" s="59"/>
      <c r="P60" s="59"/>
      <c r="Q60" s="59"/>
      <c r="R60" s="59"/>
    </row>
    <row r="61" spans="2:18" ht="14.25" customHeight="1" x14ac:dyDescent="0.2">
      <c r="B61" s="35" t="s">
        <v>27</v>
      </c>
      <c r="C61" s="38" t="s">
        <v>49</v>
      </c>
      <c r="D61" s="1"/>
      <c r="E61" s="1"/>
      <c r="F61" s="36">
        <f t="shared" si="3"/>
        <v>0</v>
      </c>
      <c r="N61" s="34">
        <v>4</v>
      </c>
      <c r="O61" s="59"/>
      <c r="P61" s="59"/>
      <c r="Q61" s="59"/>
      <c r="R61" s="59"/>
    </row>
    <row r="62" spans="2:18" ht="14.25" customHeight="1" x14ac:dyDescent="0.2">
      <c r="B62" s="35" t="s">
        <v>27</v>
      </c>
      <c r="C62" s="38" t="s">
        <v>50</v>
      </c>
      <c r="D62" s="1"/>
      <c r="E62" s="1"/>
      <c r="F62" s="36">
        <f t="shared" si="3"/>
        <v>0</v>
      </c>
      <c r="N62" s="34">
        <v>2</v>
      </c>
      <c r="O62" s="59"/>
      <c r="P62" s="59"/>
      <c r="Q62" s="59"/>
      <c r="R62" s="59"/>
    </row>
    <row r="63" spans="2:18" ht="14.25" customHeight="1" x14ac:dyDescent="0.2">
      <c r="B63" s="35" t="s">
        <v>27</v>
      </c>
      <c r="C63" s="38" t="s">
        <v>51</v>
      </c>
      <c r="D63" s="1"/>
      <c r="E63" s="1"/>
      <c r="F63" s="36">
        <f t="shared" si="3"/>
        <v>0</v>
      </c>
      <c r="N63" s="34">
        <v>2</v>
      </c>
      <c r="O63" s="59"/>
      <c r="P63" s="59"/>
      <c r="Q63" s="59"/>
      <c r="R63" s="59"/>
    </row>
    <row r="64" spans="2:18" ht="14.25" customHeight="1" x14ac:dyDescent="0.2">
      <c r="B64" s="35" t="s">
        <v>27</v>
      </c>
      <c r="C64" s="38" t="s">
        <v>52</v>
      </c>
      <c r="D64" s="1"/>
      <c r="E64" s="1"/>
      <c r="F64" s="36">
        <f t="shared" si="3"/>
        <v>0</v>
      </c>
      <c r="N64" s="34">
        <v>5</v>
      </c>
      <c r="O64" s="59"/>
      <c r="P64" s="59"/>
      <c r="Q64" s="59"/>
      <c r="R64" s="59"/>
    </row>
    <row r="65" spans="2:18" ht="14.25" customHeight="1" x14ac:dyDescent="0.2">
      <c r="B65" s="35" t="s">
        <v>27</v>
      </c>
      <c r="C65" s="38" t="s">
        <v>53</v>
      </c>
      <c r="D65" s="1"/>
      <c r="E65" s="1"/>
      <c r="F65" s="36">
        <f t="shared" si="3"/>
        <v>0</v>
      </c>
      <c r="N65" s="34">
        <v>5</v>
      </c>
      <c r="O65" s="59"/>
      <c r="P65" s="59"/>
      <c r="Q65" s="59"/>
      <c r="R65" s="59"/>
    </row>
    <row r="66" spans="2:18" ht="14.25" customHeight="1" x14ac:dyDescent="0.2">
      <c r="B66" s="35" t="s">
        <v>27</v>
      </c>
      <c r="C66" s="38" t="s">
        <v>60</v>
      </c>
      <c r="D66" s="1"/>
      <c r="E66" s="1"/>
      <c r="F66" s="36">
        <f t="shared" si="3"/>
        <v>0</v>
      </c>
      <c r="N66" s="34">
        <v>12</v>
      </c>
      <c r="O66" s="59"/>
      <c r="P66" s="59"/>
      <c r="Q66" s="59"/>
      <c r="R66" s="59"/>
    </row>
    <row r="67" spans="2:18" ht="14.25" customHeight="1" x14ac:dyDescent="0.2">
      <c r="B67" s="35" t="s">
        <v>27</v>
      </c>
      <c r="C67" s="35" t="s">
        <v>57</v>
      </c>
      <c r="D67" s="1"/>
      <c r="E67" s="1"/>
      <c r="F67" s="36">
        <f t="shared" si="3"/>
        <v>0</v>
      </c>
      <c r="N67" s="34">
        <v>4</v>
      </c>
      <c r="O67" s="59"/>
      <c r="P67" s="59"/>
      <c r="Q67" s="59"/>
      <c r="R67" s="59"/>
    </row>
    <row r="68" spans="2:18" ht="14.25" customHeight="1" thickBot="1" x14ac:dyDescent="0.25">
      <c r="B68" s="35" t="s">
        <v>27</v>
      </c>
      <c r="C68" s="38" t="s">
        <v>58</v>
      </c>
      <c r="D68" s="1"/>
      <c r="E68" s="1"/>
      <c r="F68" s="36">
        <f t="shared" si="3"/>
        <v>0</v>
      </c>
      <c r="N68" s="34">
        <v>7</v>
      </c>
      <c r="O68" s="59"/>
      <c r="P68" s="59"/>
      <c r="Q68" s="59"/>
      <c r="R68" s="59"/>
    </row>
    <row r="69" spans="2:18" ht="14.25" customHeight="1" thickBot="1" x14ac:dyDescent="0.25">
      <c r="B69" s="62"/>
      <c r="C69" s="63"/>
      <c r="D69" s="63"/>
      <c r="E69" s="43" t="s">
        <v>7</v>
      </c>
      <c r="F69" s="44">
        <f>SUM(F35:F68)</f>
        <v>0</v>
      </c>
      <c r="N69" s="59"/>
      <c r="O69" s="59"/>
      <c r="P69" s="59"/>
      <c r="Q69" s="59"/>
      <c r="R69" s="59"/>
    </row>
    <row r="70" spans="2:18" ht="14.25" customHeight="1" x14ac:dyDescent="0.2">
      <c r="N70" s="59"/>
      <c r="O70" s="59"/>
      <c r="P70" s="59"/>
      <c r="Q70" s="59"/>
      <c r="R70" s="59"/>
    </row>
    <row r="71" spans="2:18" ht="14.25" customHeight="1" thickBot="1" x14ac:dyDescent="0.3">
      <c r="B71" s="7" t="s">
        <v>54</v>
      </c>
      <c r="N71" s="59"/>
      <c r="O71" s="59"/>
      <c r="P71" s="59"/>
      <c r="Q71" s="59"/>
      <c r="R71" s="59"/>
    </row>
    <row r="72" spans="2:18" ht="13.5" thickBot="1" x14ac:dyDescent="0.25">
      <c r="B72" s="13" t="s">
        <v>26</v>
      </c>
      <c r="C72" s="14"/>
      <c r="D72" s="14"/>
      <c r="E72" s="14"/>
      <c r="F72" s="15"/>
      <c r="G72" s="64"/>
      <c r="H72" s="64"/>
      <c r="I72" s="64"/>
      <c r="J72" s="64"/>
      <c r="K72" s="47"/>
      <c r="L72" s="48"/>
      <c r="N72" s="59"/>
      <c r="O72" s="59"/>
      <c r="P72" s="59"/>
      <c r="Q72" s="59"/>
      <c r="R72" s="59"/>
    </row>
    <row r="73" spans="2:18" x14ac:dyDescent="0.2">
      <c r="B73" s="18" t="s">
        <v>11</v>
      </c>
      <c r="C73" s="18" t="s">
        <v>3</v>
      </c>
      <c r="D73" s="60"/>
      <c r="E73" s="61"/>
      <c r="F73" s="25" t="s">
        <v>120</v>
      </c>
      <c r="G73" s="64"/>
      <c r="H73" s="64"/>
      <c r="I73" s="64"/>
      <c r="J73" s="64"/>
      <c r="K73" s="47"/>
      <c r="L73" s="48"/>
      <c r="N73" s="54" t="s">
        <v>122</v>
      </c>
      <c r="O73" s="59"/>
      <c r="P73" s="59"/>
      <c r="Q73" s="59"/>
      <c r="R73" s="59"/>
    </row>
    <row r="74" spans="2:18" ht="13.5" thickBot="1" x14ac:dyDescent="0.25">
      <c r="B74" s="29"/>
      <c r="C74" s="29"/>
      <c r="D74" s="30" t="s">
        <v>117</v>
      </c>
      <c r="E74" s="31" t="s">
        <v>118</v>
      </c>
      <c r="F74" s="33"/>
      <c r="G74" s="64"/>
      <c r="H74" s="64"/>
      <c r="I74" s="64"/>
      <c r="J74" s="64"/>
      <c r="K74" s="47"/>
      <c r="L74" s="48"/>
      <c r="N74" s="55"/>
      <c r="O74" s="59"/>
      <c r="P74" s="59"/>
      <c r="Q74" s="59"/>
      <c r="R74" s="59"/>
    </row>
    <row r="75" spans="2:18" x14ac:dyDescent="0.2">
      <c r="B75" s="35" t="s">
        <v>56</v>
      </c>
      <c r="C75" s="38" t="s">
        <v>59</v>
      </c>
      <c r="D75" s="1"/>
      <c r="E75" s="1"/>
      <c r="F75" s="36">
        <f t="shared" ref="F75:F80" si="4">(((D75*8)+E75)*N75)/2</f>
        <v>0</v>
      </c>
      <c r="G75" s="64"/>
      <c r="H75" s="64"/>
      <c r="I75" s="64"/>
      <c r="J75" s="64"/>
      <c r="K75" s="47"/>
      <c r="L75" s="48"/>
      <c r="N75" s="34">
        <v>12</v>
      </c>
      <c r="O75" s="59"/>
      <c r="P75" s="59"/>
      <c r="Q75" s="59"/>
      <c r="R75" s="59"/>
    </row>
    <row r="76" spans="2:18" x14ac:dyDescent="0.2">
      <c r="B76" s="35" t="s">
        <v>56</v>
      </c>
      <c r="C76" s="38" t="s">
        <v>61</v>
      </c>
      <c r="D76" s="1"/>
      <c r="E76" s="1"/>
      <c r="F76" s="36">
        <f t="shared" si="4"/>
        <v>0</v>
      </c>
      <c r="G76" s="64"/>
      <c r="H76" s="64"/>
      <c r="I76" s="64"/>
      <c r="J76" s="64"/>
      <c r="K76" s="47"/>
      <c r="L76" s="48"/>
      <c r="N76" s="34">
        <v>5</v>
      </c>
      <c r="O76" s="59"/>
      <c r="P76" s="59"/>
      <c r="Q76" s="59"/>
      <c r="R76" s="59"/>
    </row>
    <row r="77" spans="2:18" x14ac:dyDescent="0.2">
      <c r="B77" s="35" t="s">
        <v>56</v>
      </c>
      <c r="C77" s="38" t="s">
        <v>62</v>
      </c>
      <c r="D77" s="1"/>
      <c r="E77" s="1"/>
      <c r="F77" s="36">
        <f t="shared" si="4"/>
        <v>0</v>
      </c>
      <c r="G77" s="64"/>
      <c r="H77" s="64"/>
      <c r="I77" s="64"/>
      <c r="J77" s="64"/>
      <c r="K77" s="47"/>
      <c r="L77" s="48"/>
      <c r="N77" s="34">
        <v>5</v>
      </c>
      <c r="O77" s="59"/>
      <c r="P77" s="59"/>
      <c r="Q77" s="59"/>
      <c r="R77" s="59"/>
    </row>
    <row r="78" spans="2:18" x14ac:dyDescent="0.2">
      <c r="B78" s="35" t="s">
        <v>56</v>
      </c>
      <c r="C78" s="38" t="s">
        <v>63</v>
      </c>
      <c r="D78" s="1"/>
      <c r="E78" s="1"/>
      <c r="F78" s="36">
        <f t="shared" si="4"/>
        <v>0</v>
      </c>
      <c r="G78" s="64"/>
      <c r="H78" s="64"/>
      <c r="I78" s="64"/>
      <c r="J78" s="64"/>
      <c r="K78" s="47"/>
      <c r="L78" s="48"/>
      <c r="N78" s="34">
        <v>5</v>
      </c>
      <c r="O78" s="59"/>
      <c r="P78" s="59"/>
      <c r="Q78" s="59"/>
      <c r="R78" s="59"/>
    </row>
    <row r="79" spans="2:18" x14ac:dyDescent="0.2">
      <c r="B79" s="35" t="s">
        <v>56</v>
      </c>
      <c r="C79" s="38" t="s">
        <v>64</v>
      </c>
      <c r="D79" s="1"/>
      <c r="E79" s="1"/>
      <c r="F79" s="36">
        <f t="shared" si="4"/>
        <v>0</v>
      </c>
      <c r="G79" s="64"/>
      <c r="H79" s="64"/>
      <c r="I79" s="64"/>
      <c r="J79" s="64"/>
      <c r="K79" s="47"/>
      <c r="L79" s="48"/>
      <c r="N79" s="34">
        <v>5</v>
      </c>
      <c r="O79" s="59"/>
      <c r="P79" s="59"/>
      <c r="Q79" s="59"/>
      <c r="R79" s="59"/>
    </row>
    <row r="80" spans="2:18" ht="13.5" thickBot="1" x14ac:dyDescent="0.25">
      <c r="B80" s="35" t="s">
        <v>56</v>
      </c>
      <c r="C80" s="38" t="s">
        <v>65</v>
      </c>
      <c r="D80" s="1"/>
      <c r="E80" s="1"/>
      <c r="F80" s="36">
        <f t="shared" si="4"/>
        <v>0</v>
      </c>
      <c r="G80" s="64"/>
      <c r="H80" s="64"/>
      <c r="I80" s="64"/>
      <c r="J80" s="64"/>
      <c r="K80" s="47"/>
      <c r="L80" s="48"/>
      <c r="N80" s="34">
        <v>10</v>
      </c>
      <c r="O80" s="59"/>
      <c r="P80" s="59"/>
      <c r="Q80" s="59"/>
      <c r="R80" s="59"/>
    </row>
    <row r="81" spans="2:18" ht="13.5" thickBot="1" x14ac:dyDescent="0.25">
      <c r="B81" s="62"/>
      <c r="C81" s="63"/>
      <c r="D81" s="63"/>
      <c r="E81" s="43" t="s">
        <v>55</v>
      </c>
      <c r="F81" s="44">
        <f>SUM(F75:F80)</f>
        <v>0</v>
      </c>
      <c r="G81" s="64"/>
      <c r="H81" s="64"/>
      <c r="I81" s="64"/>
      <c r="J81" s="64"/>
      <c r="K81" s="47"/>
      <c r="L81" s="48"/>
      <c r="N81" s="59"/>
      <c r="O81" s="59"/>
      <c r="P81" s="59"/>
      <c r="Q81" s="59"/>
      <c r="R81" s="59"/>
    </row>
    <row r="82" spans="2:18" x14ac:dyDescent="0.2">
      <c r="B82" s="46"/>
      <c r="C82" s="64"/>
      <c r="D82" s="64"/>
      <c r="E82" s="64"/>
      <c r="F82" s="64"/>
      <c r="G82" s="64"/>
      <c r="H82" s="64"/>
      <c r="I82" s="64"/>
      <c r="J82" s="64"/>
      <c r="K82" s="47"/>
      <c r="L82" s="48"/>
      <c r="N82" s="59"/>
      <c r="O82" s="59"/>
      <c r="P82" s="59"/>
      <c r="Q82" s="59"/>
      <c r="R82" s="59"/>
    </row>
    <row r="83" spans="2:18" ht="16.5" thickBot="1" x14ac:dyDescent="0.3">
      <c r="B83" s="7" t="s">
        <v>66</v>
      </c>
      <c r="C83" s="64"/>
      <c r="D83" s="64"/>
      <c r="E83" s="64"/>
      <c r="F83" s="64"/>
      <c r="G83" s="64"/>
      <c r="H83" s="64"/>
      <c r="I83" s="64"/>
      <c r="J83" s="64"/>
      <c r="K83" s="47"/>
      <c r="L83" s="48"/>
      <c r="N83" s="59"/>
      <c r="O83" s="59"/>
      <c r="P83" s="59"/>
      <c r="Q83" s="59"/>
      <c r="R83" s="59"/>
    </row>
    <row r="84" spans="2:18" ht="13.5" thickBot="1" x14ac:dyDescent="0.25">
      <c r="B84" s="13" t="s">
        <v>26</v>
      </c>
      <c r="C84" s="14"/>
      <c r="D84" s="14"/>
      <c r="E84" s="14"/>
      <c r="F84" s="15"/>
      <c r="N84" s="65"/>
      <c r="O84" s="59"/>
      <c r="P84" s="59"/>
      <c r="Q84" s="59"/>
      <c r="R84" s="59"/>
    </row>
    <row r="85" spans="2:18" ht="13.5" thickBot="1" x14ac:dyDescent="0.25">
      <c r="B85" s="13"/>
      <c r="C85" s="66"/>
      <c r="D85" s="66"/>
      <c r="E85" s="13"/>
      <c r="F85" s="67"/>
      <c r="N85" s="65"/>
      <c r="O85" s="59"/>
      <c r="P85" s="59"/>
      <c r="Q85" s="59"/>
      <c r="R85" s="59"/>
    </row>
    <row r="86" spans="2:18" x14ac:dyDescent="0.2">
      <c r="B86" s="18" t="s">
        <v>11</v>
      </c>
      <c r="C86" s="18" t="s">
        <v>3</v>
      </c>
      <c r="D86" s="60"/>
      <c r="E86" s="61"/>
      <c r="F86" s="25" t="s">
        <v>120</v>
      </c>
      <c r="N86" s="54" t="s">
        <v>122</v>
      </c>
      <c r="O86" s="59"/>
      <c r="P86" s="59"/>
      <c r="Q86" s="59"/>
      <c r="R86" s="59"/>
    </row>
    <row r="87" spans="2:18" ht="13.5" thickBot="1" x14ac:dyDescent="0.25">
      <c r="B87" s="29"/>
      <c r="C87" s="29"/>
      <c r="D87" s="30" t="s">
        <v>117</v>
      </c>
      <c r="E87" s="31" t="s">
        <v>118</v>
      </c>
      <c r="F87" s="33"/>
      <c r="N87" s="55"/>
      <c r="O87" s="59"/>
      <c r="P87" s="59"/>
      <c r="Q87" s="59"/>
      <c r="R87" s="59"/>
    </row>
    <row r="88" spans="2:18" x14ac:dyDescent="0.2">
      <c r="B88" s="35" t="s">
        <v>71</v>
      </c>
      <c r="C88" s="35" t="s">
        <v>68</v>
      </c>
      <c r="D88" s="1"/>
      <c r="E88" s="1"/>
      <c r="F88" s="36">
        <f t="shared" ref="F88:F90" si="5">(((D88*8)+E88)*N88)/2</f>
        <v>0</v>
      </c>
      <c r="N88" s="34">
        <v>35</v>
      </c>
      <c r="O88" s="59"/>
      <c r="P88" s="59"/>
      <c r="Q88" s="59"/>
      <c r="R88" s="59"/>
    </row>
    <row r="89" spans="2:18" x14ac:dyDescent="0.2">
      <c r="B89" s="35" t="s">
        <v>71</v>
      </c>
      <c r="C89" s="38" t="s">
        <v>69</v>
      </c>
      <c r="D89" s="1"/>
      <c r="E89" s="1"/>
      <c r="F89" s="36">
        <f t="shared" si="5"/>
        <v>0</v>
      </c>
      <c r="N89" s="34">
        <v>55</v>
      </c>
      <c r="O89" s="59"/>
      <c r="P89" s="59"/>
      <c r="Q89" s="59"/>
      <c r="R89" s="59"/>
    </row>
    <row r="90" spans="2:18" ht="13.5" thickBot="1" x14ac:dyDescent="0.25">
      <c r="B90" s="35" t="s">
        <v>71</v>
      </c>
      <c r="C90" s="38" t="s">
        <v>70</v>
      </c>
      <c r="D90" s="1"/>
      <c r="E90" s="1"/>
      <c r="F90" s="36">
        <f t="shared" si="5"/>
        <v>0</v>
      </c>
      <c r="N90" s="34">
        <v>10</v>
      </c>
      <c r="O90" s="59"/>
      <c r="P90" s="59"/>
      <c r="Q90" s="59"/>
      <c r="R90" s="59"/>
    </row>
    <row r="91" spans="2:18" ht="13.5" thickBot="1" x14ac:dyDescent="0.25">
      <c r="B91" s="62"/>
      <c r="C91" s="63"/>
      <c r="D91" s="63"/>
      <c r="E91" s="43" t="s">
        <v>67</v>
      </c>
      <c r="F91" s="44">
        <f>SUM(F88:F90)</f>
        <v>0</v>
      </c>
      <c r="N91" s="65"/>
      <c r="O91" s="59"/>
      <c r="P91" s="59"/>
      <c r="Q91" s="59"/>
      <c r="R91" s="59"/>
    </row>
    <row r="92" spans="2:18" x14ac:dyDescent="0.2">
      <c r="N92" s="65"/>
      <c r="O92" s="59"/>
      <c r="P92" s="59"/>
      <c r="Q92" s="59"/>
      <c r="R92" s="59"/>
    </row>
    <row r="93" spans="2:18" ht="16.5" thickBot="1" x14ac:dyDescent="0.3">
      <c r="B93" s="7" t="s">
        <v>72</v>
      </c>
      <c r="N93" s="65"/>
      <c r="O93" s="59"/>
      <c r="P93" s="59"/>
      <c r="Q93" s="59"/>
      <c r="R93" s="59"/>
    </row>
    <row r="94" spans="2:18" ht="18.75" thickBot="1" x14ac:dyDescent="0.3">
      <c r="B94" s="68" t="s">
        <v>73</v>
      </c>
      <c r="C94" s="69"/>
      <c r="D94" s="69"/>
      <c r="E94" s="69"/>
      <c r="F94" s="69"/>
      <c r="G94" s="69"/>
      <c r="H94" s="69"/>
      <c r="I94" s="69"/>
      <c r="J94" s="69"/>
      <c r="K94" s="69"/>
      <c r="L94" s="70"/>
      <c r="N94" s="65"/>
      <c r="O94" s="59"/>
      <c r="P94" s="59"/>
      <c r="Q94" s="59"/>
      <c r="R94" s="59"/>
    </row>
    <row r="95" spans="2:18" ht="13.5" thickBot="1" x14ac:dyDescent="0.25">
      <c r="B95" s="11"/>
      <c r="C95" s="71"/>
      <c r="D95" s="13" t="s">
        <v>98</v>
      </c>
      <c r="E95" s="14"/>
      <c r="F95" s="14"/>
      <c r="G95" s="15"/>
      <c r="H95" s="13" t="s">
        <v>113</v>
      </c>
      <c r="I95" s="14"/>
      <c r="J95" s="14"/>
      <c r="K95" s="15"/>
      <c r="L95" s="16"/>
      <c r="N95" s="65"/>
      <c r="O95" s="59"/>
      <c r="P95" s="59"/>
      <c r="Q95" s="59"/>
      <c r="R95" s="59"/>
    </row>
    <row r="96" spans="2:18" x14ac:dyDescent="0.2">
      <c r="B96" s="18" t="s">
        <v>11</v>
      </c>
      <c r="C96" s="18" t="s">
        <v>3</v>
      </c>
      <c r="D96" s="19" t="s">
        <v>9</v>
      </c>
      <c r="E96" s="20"/>
      <c r="F96" s="19" t="s">
        <v>0</v>
      </c>
      <c r="G96" s="20"/>
      <c r="H96" s="21" t="s">
        <v>89</v>
      </c>
      <c r="I96" s="22"/>
      <c r="J96" s="23"/>
      <c r="K96" s="24"/>
      <c r="L96" s="25" t="s">
        <v>120</v>
      </c>
      <c r="N96" s="72" t="s">
        <v>122</v>
      </c>
      <c r="O96" s="73"/>
      <c r="P96" s="74"/>
      <c r="Q96" s="75"/>
      <c r="R96" s="34"/>
    </row>
    <row r="97" spans="2:18" ht="13.5" thickBot="1" x14ac:dyDescent="0.25">
      <c r="B97" s="29"/>
      <c r="C97" s="29"/>
      <c r="D97" s="30" t="s">
        <v>4</v>
      </c>
      <c r="E97" s="31" t="s">
        <v>2</v>
      </c>
      <c r="F97" s="30" t="s">
        <v>91</v>
      </c>
      <c r="G97" s="31" t="s">
        <v>92</v>
      </c>
      <c r="H97" s="30" t="s">
        <v>1</v>
      </c>
      <c r="I97" s="31" t="s">
        <v>2</v>
      </c>
      <c r="J97" s="32" t="s">
        <v>93</v>
      </c>
      <c r="K97" s="32" t="s">
        <v>94</v>
      </c>
      <c r="L97" s="33"/>
      <c r="N97" s="76" t="s">
        <v>1</v>
      </c>
      <c r="O97" s="77" t="s">
        <v>2</v>
      </c>
      <c r="P97" s="78" t="s">
        <v>93</v>
      </c>
      <c r="Q97" s="78" t="s">
        <v>94</v>
      </c>
      <c r="R97" s="34" t="s">
        <v>115</v>
      </c>
    </row>
    <row r="98" spans="2:18" x14ac:dyDescent="0.2">
      <c r="B98" s="35" t="s">
        <v>74</v>
      </c>
      <c r="C98" s="35" t="s">
        <v>87</v>
      </c>
      <c r="D98" s="1"/>
      <c r="E98" s="1"/>
      <c r="F98" s="1"/>
      <c r="G98" s="1"/>
      <c r="H98" s="1"/>
      <c r="I98" s="1"/>
      <c r="J98" s="1"/>
      <c r="K98" s="1"/>
      <c r="L98" s="36">
        <f t="shared" ref="L98:L101" si="6">(((D98*8)+H98)*N98)/2+(((E98*8)+I98)*O98)/2+(((F98*8)+J98)*P98)/2+(((G98*8)+K98)*Q98)/2</f>
        <v>0</v>
      </c>
      <c r="N98" s="34">
        <v>10</v>
      </c>
      <c r="O98" s="34">
        <v>10</v>
      </c>
      <c r="P98" s="34">
        <v>10</v>
      </c>
      <c r="Q98" s="34">
        <v>10</v>
      </c>
      <c r="R98" s="34">
        <f t="shared" ref="R98:R101" si="7">SUM(N98:Q98)</f>
        <v>40</v>
      </c>
    </row>
    <row r="99" spans="2:18" x14ac:dyDescent="0.2">
      <c r="B99" s="35" t="s">
        <v>74</v>
      </c>
      <c r="C99" s="35" t="s">
        <v>88</v>
      </c>
      <c r="D99" s="1"/>
      <c r="E99" s="1"/>
      <c r="F99" s="1"/>
      <c r="G99" s="1"/>
      <c r="H99" s="1"/>
      <c r="I99" s="1"/>
      <c r="J99" s="1"/>
      <c r="K99" s="1"/>
      <c r="L99" s="36">
        <f t="shared" si="6"/>
        <v>0</v>
      </c>
      <c r="N99" s="79">
        <v>130</v>
      </c>
      <c r="O99" s="79">
        <v>400</v>
      </c>
      <c r="P99" s="34">
        <v>10</v>
      </c>
      <c r="Q99" s="79">
        <v>90</v>
      </c>
      <c r="R99" s="34">
        <f t="shared" si="7"/>
        <v>630</v>
      </c>
    </row>
    <row r="100" spans="2:18" x14ac:dyDescent="0.2">
      <c r="B100" s="35" t="s">
        <v>75</v>
      </c>
      <c r="C100" s="38" t="s">
        <v>76</v>
      </c>
      <c r="D100" s="1"/>
      <c r="E100" s="1"/>
      <c r="F100" s="1"/>
      <c r="G100" s="1"/>
      <c r="H100" s="1"/>
      <c r="I100" s="1"/>
      <c r="J100" s="1"/>
      <c r="K100" s="1"/>
      <c r="L100" s="36">
        <f t="shared" si="6"/>
        <v>0</v>
      </c>
      <c r="N100" s="34">
        <v>10</v>
      </c>
      <c r="O100" s="34">
        <v>10</v>
      </c>
      <c r="P100" s="34">
        <v>10</v>
      </c>
      <c r="Q100" s="34">
        <v>10</v>
      </c>
      <c r="R100" s="34">
        <f t="shared" si="7"/>
        <v>40</v>
      </c>
    </row>
    <row r="101" spans="2:18" ht="13.5" thickBot="1" x14ac:dyDescent="0.25">
      <c r="B101" s="35" t="s">
        <v>77</v>
      </c>
      <c r="C101" s="38" t="s">
        <v>78</v>
      </c>
      <c r="D101" s="1"/>
      <c r="E101" s="1"/>
      <c r="F101" s="1"/>
      <c r="G101" s="1"/>
      <c r="H101" s="1"/>
      <c r="I101" s="1"/>
      <c r="J101" s="1"/>
      <c r="K101" s="1"/>
      <c r="L101" s="36">
        <f t="shared" si="6"/>
        <v>0</v>
      </c>
      <c r="N101" s="34">
        <v>10</v>
      </c>
      <c r="O101" s="34">
        <v>10</v>
      </c>
      <c r="P101" s="34">
        <v>10</v>
      </c>
      <c r="Q101" s="34">
        <v>10</v>
      </c>
      <c r="R101" s="34">
        <f t="shared" si="7"/>
        <v>40</v>
      </c>
    </row>
    <row r="102" spans="2:18" ht="15" customHeight="1" thickBot="1" x14ac:dyDescent="0.25">
      <c r="B102" s="62"/>
      <c r="C102" s="63"/>
      <c r="D102" s="63"/>
      <c r="E102" s="63"/>
      <c r="F102" s="63"/>
      <c r="G102" s="63"/>
      <c r="H102" s="63"/>
      <c r="I102" s="63"/>
      <c r="J102" s="63"/>
      <c r="K102" s="43" t="s">
        <v>79</v>
      </c>
      <c r="L102" s="44">
        <f>SUM(L98:L101)</f>
        <v>0</v>
      </c>
      <c r="N102" s="80"/>
      <c r="O102" s="80"/>
      <c r="P102" s="80"/>
      <c r="Q102" s="80"/>
      <c r="R102" s="59"/>
    </row>
    <row r="103" spans="2:18" ht="15" customHeight="1" x14ac:dyDescent="0.2">
      <c r="B103" s="46"/>
      <c r="C103" s="46"/>
      <c r="D103" s="46"/>
      <c r="E103" s="46"/>
      <c r="F103" s="46"/>
      <c r="G103" s="46"/>
      <c r="H103" s="46"/>
      <c r="I103" s="46"/>
      <c r="J103" s="46"/>
      <c r="K103" s="47"/>
      <c r="L103" s="48"/>
      <c r="N103" s="80"/>
      <c r="O103" s="80"/>
      <c r="P103" s="80"/>
      <c r="Q103" s="80"/>
      <c r="R103" s="59"/>
    </row>
    <row r="104" spans="2:18" ht="16.5" thickBot="1" x14ac:dyDescent="0.3">
      <c r="B104" s="7" t="s">
        <v>119</v>
      </c>
      <c r="N104" s="80"/>
      <c r="O104" s="80"/>
      <c r="P104" s="80"/>
      <c r="Q104" s="80"/>
      <c r="R104" s="59"/>
    </row>
    <row r="105" spans="2:18" ht="18.75" thickBot="1" x14ac:dyDescent="0.3">
      <c r="B105" s="81" t="s">
        <v>104</v>
      </c>
      <c r="C105" s="82"/>
      <c r="D105" s="82"/>
      <c r="E105" s="82"/>
      <c r="F105" s="82"/>
      <c r="G105" s="82"/>
      <c r="H105" s="82"/>
      <c r="I105" s="82"/>
      <c r="J105" s="82"/>
      <c r="K105" s="82"/>
      <c r="L105" s="83"/>
      <c r="N105" s="80"/>
      <c r="O105" s="80"/>
      <c r="P105" s="80"/>
      <c r="Q105" s="80"/>
      <c r="R105" s="59"/>
    </row>
    <row r="106" spans="2:18" ht="13.5" thickBot="1" x14ac:dyDescent="0.25">
      <c r="B106" s="40"/>
      <c r="C106" s="16"/>
      <c r="D106" s="13" t="s">
        <v>98</v>
      </c>
      <c r="E106" s="14"/>
      <c r="F106" s="14"/>
      <c r="G106" s="15"/>
      <c r="H106" s="13" t="s">
        <v>113</v>
      </c>
      <c r="I106" s="14"/>
      <c r="J106" s="14"/>
      <c r="K106" s="15"/>
      <c r="L106" s="16"/>
      <c r="N106" s="80"/>
      <c r="O106" s="80"/>
      <c r="P106" s="80"/>
      <c r="Q106" s="80"/>
      <c r="R106" s="59"/>
    </row>
    <row r="107" spans="2:18" ht="13.5" thickBot="1" x14ac:dyDescent="0.25">
      <c r="B107" s="18" t="s">
        <v>11</v>
      </c>
      <c r="C107" s="18" t="s">
        <v>3</v>
      </c>
      <c r="D107" s="19" t="s">
        <v>9</v>
      </c>
      <c r="E107" s="20"/>
      <c r="F107" s="19" t="s">
        <v>0</v>
      </c>
      <c r="G107" s="20"/>
      <c r="H107" s="21" t="s">
        <v>89</v>
      </c>
      <c r="I107" s="22"/>
      <c r="J107" s="23"/>
      <c r="K107" s="24"/>
      <c r="L107" s="84"/>
      <c r="N107" s="72" t="s">
        <v>122</v>
      </c>
      <c r="O107" s="73"/>
      <c r="P107" s="74"/>
      <c r="Q107" s="75"/>
      <c r="R107" s="85"/>
    </row>
    <row r="108" spans="2:18" ht="13.5" thickBot="1" x14ac:dyDescent="0.25">
      <c r="B108" s="29"/>
      <c r="C108" s="29"/>
      <c r="D108" s="30" t="s">
        <v>4</v>
      </c>
      <c r="E108" s="31" t="s">
        <v>2</v>
      </c>
      <c r="F108" s="30" t="s">
        <v>91</v>
      </c>
      <c r="G108" s="31" t="s">
        <v>92</v>
      </c>
      <c r="H108" s="30" t="s">
        <v>1</v>
      </c>
      <c r="I108" s="31" t="s">
        <v>2</v>
      </c>
      <c r="J108" s="32" t="s">
        <v>93</v>
      </c>
      <c r="K108" s="32" t="s">
        <v>94</v>
      </c>
      <c r="L108" s="86" t="s">
        <v>5</v>
      </c>
      <c r="N108" s="76" t="s">
        <v>1</v>
      </c>
      <c r="O108" s="77" t="s">
        <v>2</v>
      </c>
      <c r="P108" s="78" t="s">
        <v>93</v>
      </c>
      <c r="Q108" s="78" t="s">
        <v>94</v>
      </c>
      <c r="R108" s="34" t="s">
        <v>115</v>
      </c>
    </row>
    <row r="109" spans="2:18" ht="13.5" thickBot="1" x14ac:dyDescent="0.25">
      <c r="B109" s="35" t="s">
        <v>105</v>
      </c>
      <c r="C109" s="35" t="s">
        <v>106</v>
      </c>
      <c r="D109" s="1"/>
      <c r="E109" s="1"/>
      <c r="F109" s="1"/>
      <c r="G109" s="1"/>
      <c r="H109" s="1"/>
      <c r="I109" s="1"/>
      <c r="J109" s="1"/>
      <c r="K109" s="1"/>
      <c r="L109" s="36">
        <f t="shared" ref="L109" si="8">(((D109*8)+H109)*N109)/2+(((E109*8)+I109)*O109)/2+(((F109*8)+J109)*P109)/2+(((G109*8)+K109)*Q109)/2</f>
        <v>0</v>
      </c>
      <c r="N109" s="34">
        <v>60</v>
      </c>
      <c r="O109" s="34">
        <v>20</v>
      </c>
      <c r="P109" s="34">
        <v>10</v>
      </c>
      <c r="Q109" s="34">
        <v>10</v>
      </c>
      <c r="R109" s="34">
        <f>SUM(N109:Q109)</f>
        <v>100</v>
      </c>
    </row>
    <row r="110" spans="2:18" ht="13.5" thickBot="1" x14ac:dyDescent="0.25">
      <c r="B110" s="62"/>
      <c r="C110" s="63"/>
      <c r="D110" s="63"/>
      <c r="E110" s="63"/>
      <c r="F110" s="63"/>
      <c r="G110" s="63"/>
      <c r="H110" s="63"/>
      <c r="I110" s="63"/>
      <c r="J110" s="63"/>
      <c r="K110" s="43" t="s">
        <v>103</v>
      </c>
      <c r="L110" s="44">
        <f>SUM(L109:L109)</f>
        <v>0</v>
      </c>
      <c r="N110" s="87"/>
      <c r="O110" s="87"/>
      <c r="P110" s="87"/>
      <c r="Q110" s="87"/>
      <c r="R110" s="88"/>
    </row>
    <row r="112" spans="2:18" ht="13.5" thickBot="1" x14ac:dyDescent="0.25"/>
    <row r="113" spans="3:9" ht="13.5" thickBot="1" x14ac:dyDescent="0.25">
      <c r="C113" s="89" t="s">
        <v>101</v>
      </c>
      <c r="D113" s="90">
        <f>L15</f>
        <v>0</v>
      </c>
    </row>
    <row r="114" spans="3:9" ht="12.75" customHeight="1" x14ac:dyDescent="0.2">
      <c r="C114" s="89" t="s">
        <v>102</v>
      </c>
      <c r="D114" s="90">
        <f>F29</f>
        <v>0</v>
      </c>
      <c r="F114" s="91" t="s">
        <v>86</v>
      </c>
      <c r="G114" s="92"/>
      <c r="H114" s="92"/>
      <c r="I114" s="93"/>
    </row>
    <row r="115" spans="3:9" ht="12.75" customHeight="1" x14ac:dyDescent="0.2">
      <c r="C115" s="94" t="s">
        <v>7</v>
      </c>
      <c r="D115" s="95">
        <f>F69</f>
        <v>0</v>
      </c>
      <c r="F115" s="96"/>
      <c r="G115" s="97"/>
      <c r="H115" s="97"/>
      <c r="I115" s="98"/>
    </row>
    <row r="116" spans="3:9" ht="15" x14ac:dyDescent="0.25">
      <c r="C116" s="94" t="s">
        <v>55</v>
      </c>
      <c r="D116" s="95">
        <f>F81</f>
        <v>0</v>
      </c>
      <c r="F116" s="99" t="s">
        <v>82</v>
      </c>
      <c r="G116" s="107"/>
      <c r="H116" s="107"/>
      <c r="I116" s="108"/>
    </row>
    <row r="117" spans="3:9" ht="15" x14ac:dyDescent="0.25">
      <c r="C117" s="94" t="s">
        <v>67</v>
      </c>
      <c r="D117" s="95">
        <f>F91</f>
        <v>0</v>
      </c>
      <c r="F117" s="99" t="s">
        <v>83</v>
      </c>
      <c r="G117" s="107"/>
      <c r="H117" s="107"/>
      <c r="I117" s="108"/>
    </row>
    <row r="118" spans="3:9" ht="15" x14ac:dyDescent="0.25">
      <c r="C118" s="94" t="s">
        <v>79</v>
      </c>
      <c r="D118" s="95">
        <f>L102</f>
        <v>0</v>
      </c>
      <c r="F118" s="99" t="s">
        <v>84</v>
      </c>
      <c r="G118" s="107"/>
      <c r="H118" s="107"/>
      <c r="I118" s="108"/>
    </row>
    <row r="119" spans="3:9" ht="15.75" thickBot="1" x14ac:dyDescent="0.3">
      <c r="C119" s="94" t="s">
        <v>103</v>
      </c>
      <c r="D119" s="95">
        <f>L110</f>
        <v>0</v>
      </c>
      <c r="F119" s="100" t="s">
        <v>85</v>
      </c>
      <c r="G119" s="109"/>
      <c r="H119" s="109"/>
      <c r="I119" s="110"/>
    </row>
    <row r="120" spans="3:9" ht="13.5" thickBot="1" x14ac:dyDescent="0.25">
      <c r="C120" s="101" t="s">
        <v>80</v>
      </c>
      <c r="D120" s="102">
        <f>SUM(D113:D119)</f>
        <v>0</v>
      </c>
    </row>
    <row r="121" spans="3:9" x14ac:dyDescent="0.2">
      <c r="D121" s="103"/>
    </row>
    <row r="122" spans="3:9" x14ac:dyDescent="0.2">
      <c r="C122" s="3" t="s">
        <v>114</v>
      </c>
    </row>
    <row r="123" spans="3:9" x14ac:dyDescent="0.2">
      <c r="C123" s="3" t="s">
        <v>107</v>
      </c>
      <c r="G123" s="111" t="s">
        <v>141</v>
      </c>
      <c r="H123" s="111" t="s">
        <v>134</v>
      </c>
    </row>
    <row r="124" spans="3:9" x14ac:dyDescent="0.2">
      <c r="C124" s="104" t="s">
        <v>133</v>
      </c>
      <c r="D124" s="104"/>
      <c r="E124" s="104"/>
      <c r="G124" t="s">
        <v>135</v>
      </c>
      <c r="H124" t="s">
        <v>138</v>
      </c>
    </row>
    <row r="125" spans="3:9" x14ac:dyDescent="0.2">
      <c r="C125" s="104"/>
      <c r="D125" s="104"/>
      <c r="E125" s="104"/>
      <c r="G125" t="s">
        <v>117</v>
      </c>
      <c r="H125" t="s">
        <v>137</v>
      </c>
    </row>
    <row r="126" spans="3:9" x14ac:dyDescent="0.2">
      <c r="C126" s="104"/>
      <c r="D126" s="104"/>
      <c r="E126" s="104"/>
      <c r="G126" t="s">
        <v>136</v>
      </c>
      <c r="H126" t="s">
        <v>139</v>
      </c>
    </row>
    <row r="127" spans="3:9" x14ac:dyDescent="0.2">
      <c r="C127" s="104"/>
      <c r="D127" s="104"/>
      <c r="E127" s="104"/>
      <c r="G127" t="s">
        <v>142</v>
      </c>
      <c r="H127" t="s">
        <v>140</v>
      </c>
    </row>
    <row r="128" spans="3:9" ht="15" customHeight="1" x14ac:dyDescent="0.2">
      <c r="C128" s="104"/>
      <c r="D128" s="104"/>
      <c r="E128" s="104"/>
    </row>
    <row r="129" spans="3:5" ht="15" customHeight="1" x14ac:dyDescent="0.2">
      <c r="C129" s="104"/>
      <c r="D129" s="104"/>
      <c r="E129" s="104"/>
    </row>
    <row r="130" spans="3:5" x14ac:dyDescent="0.2">
      <c r="C130" s="104"/>
      <c r="D130" s="104"/>
      <c r="E130" s="104"/>
    </row>
    <row r="131" spans="3:5" x14ac:dyDescent="0.2">
      <c r="C131" s="104"/>
      <c r="D131" s="104"/>
      <c r="E131" s="104"/>
    </row>
    <row r="132" spans="3:5" x14ac:dyDescent="0.2">
      <c r="C132" s="104"/>
      <c r="D132" s="104"/>
      <c r="E132" s="104"/>
    </row>
    <row r="133" spans="3:5" x14ac:dyDescent="0.2">
      <c r="C133" s="104"/>
      <c r="D133" s="104"/>
      <c r="E133" s="104"/>
    </row>
    <row r="134" spans="3:5" x14ac:dyDescent="0.2">
      <c r="C134" s="104"/>
      <c r="D134" s="104"/>
      <c r="E134" s="104"/>
    </row>
    <row r="135" spans="3:5" x14ac:dyDescent="0.2">
      <c r="C135" s="104"/>
      <c r="D135" s="104"/>
      <c r="E135" s="104"/>
    </row>
    <row r="137" spans="3:5" ht="15" x14ac:dyDescent="0.25">
      <c r="C137" s="105" t="s">
        <v>81</v>
      </c>
    </row>
    <row r="138" spans="3:5" ht="15" x14ac:dyDescent="0.25">
      <c r="C138" s="106" t="s">
        <v>124</v>
      </c>
    </row>
    <row r="139" spans="3:5" ht="15" x14ac:dyDescent="0.25">
      <c r="C139" s="106" t="s">
        <v>125</v>
      </c>
    </row>
    <row r="140" spans="3:5" ht="15" x14ac:dyDescent="0.25">
      <c r="C140" s="106" t="s">
        <v>126</v>
      </c>
    </row>
    <row r="141" spans="3:5" ht="15" x14ac:dyDescent="0.25">
      <c r="C141" s="106" t="s">
        <v>127</v>
      </c>
    </row>
    <row r="142" spans="3:5" ht="15" x14ac:dyDescent="0.25">
      <c r="C142" s="106" t="s">
        <v>129</v>
      </c>
    </row>
    <row r="143" spans="3:5" ht="15" x14ac:dyDescent="0.25">
      <c r="C143" s="106" t="s">
        <v>128</v>
      </c>
    </row>
    <row r="144" spans="3:5" ht="15" x14ac:dyDescent="0.25">
      <c r="C144" s="106" t="s">
        <v>130</v>
      </c>
    </row>
    <row r="145" spans="3:3" ht="15" x14ac:dyDescent="0.25">
      <c r="C145" s="106" t="s">
        <v>131</v>
      </c>
    </row>
    <row r="146" spans="3:3" ht="15" x14ac:dyDescent="0.25">
      <c r="C146" s="106" t="s">
        <v>132</v>
      </c>
    </row>
    <row r="147" spans="3:3" ht="15" x14ac:dyDescent="0.25">
      <c r="C147" s="106" t="s">
        <v>123</v>
      </c>
    </row>
  </sheetData>
  <sheetProtection algorithmName="SHA-512" hashValue="g4+NNUu3V/2l4BvjrQPMW/fnL1kfuJWIsv1hAx0+oZZQkhdLapDjW7d9xSVkj1ew2YQh+EQa11nR8o2Ra0cqcg==" saltValue="C4+XPPocfgVpcSZb9PYzJg==" spinCount="100000" sheet="1" objects="1" scenarios="1"/>
  <mergeCells count="60">
    <mergeCell ref="N33:N34"/>
    <mergeCell ref="N73:N74"/>
    <mergeCell ref="N86:N87"/>
    <mergeCell ref="F114:I115"/>
    <mergeCell ref="G116:I116"/>
    <mergeCell ref="F73:F74"/>
    <mergeCell ref="N96:Q96"/>
    <mergeCell ref="N107:Q107"/>
    <mergeCell ref="H96:K96"/>
    <mergeCell ref="D106:G106"/>
    <mergeCell ref="H106:K106"/>
    <mergeCell ref="B105:L105"/>
    <mergeCell ref="H107:K107"/>
    <mergeCell ref="L96:L97"/>
    <mergeCell ref="D95:G95"/>
    <mergeCell ref="H95:K95"/>
    <mergeCell ref="B85:D85"/>
    <mergeCell ref="E85:F85"/>
    <mergeCell ref="F33:F34"/>
    <mergeCell ref="B94:L94"/>
    <mergeCell ref="B86:B87"/>
    <mergeCell ref="C86:C87"/>
    <mergeCell ref="B84:F84"/>
    <mergeCell ref="F86:F87"/>
    <mergeCell ref="N4:R4"/>
    <mergeCell ref="B19:B20"/>
    <mergeCell ref="C19:C20"/>
    <mergeCell ref="D19:E19"/>
    <mergeCell ref="L5:L6"/>
    <mergeCell ref="F19:F20"/>
    <mergeCell ref="B18:F18"/>
    <mergeCell ref="D4:G4"/>
    <mergeCell ref="N19:N20"/>
    <mergeCell ref="N5:Q5"/>
    <mergeCell ref="B5:B6"/>
    <mergeCell ref="D5:E5"/>
    <mergeCell ref="F5:G5"/>
    <mergeCell ref="C5:C6"/>
    <mergeCell ref="B32:F32"/>
    <mergeCell ref="B1:L1"/>
    <mergeCell ref="H5:K5"/>
    <mergeCell ref="B73:B74"/>
    <mergeCell ref="C73:C74"/>
    <mergeCell ref="B33:B34"/>
    <mergeCell ref="C33:C34"/>
    <mergeCell ref="B3:L3"/>
    <mergeCell ref="B72:F72"/>
    <mergeCell ref="H4:K4"/>
    <mergeCell ref="C124:E135"/>
    <mergeCell ref="B96:B97"/>
    <mergeCell ref="C96:C97"/>
    <mergeCell ref="D96:E96"/>
    <mergeCell ref="F96:G96"/>
    <mergeCell ref="B107:B108"/>
    <mergeCell ref="C107:C108"/>
    <mergeCell ref="D107:E107"/>
    <mergeCell ref="F107:G107"/>
    <mergeCell ref="G117:I117"/>
    <mergeCell ref="G118:I118"/>
    <mergeCell ref="G119:I119"/>
  </mergeCells>
  <phoneticPr fontId="9" type="noConversion"/>
  <pageMargins left="0.70866141732283472" right="0.70866141732283472" top="0.74803149606299213" bottom="0.74803149606299213" header="0.31496062992125984" footer="0.31496062992125984"/>
  <pageSetup paperSize="8"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91604A57C774ABF8534795EB49C97" ma:contentTypeVersion="8" ma:contentTypeDescription="Een nieuw document maken." ma:contentTypeScope="" ma:versionID="ebff75052d066550d00064da78404317">
  <xsd:schema xmlns:xsd="http://www.w3.org/2001/XMLSchema" xmlns:xs="http://www.w3.org/2001/XMLSchema" xmlns:p="http://schemas.microsoft.com/office/2006/metadata/properties" xmlns:ns3="7c051fc3-8c20-4815-948c-77c0b054c627" targetNamespace="http://schemas.microsoft.com/office/2006/metadata/properties" ma:root="true" ma:fieldsID="ac745073aa6cf52a03b768fdc5a67654" ns3:_="">
    <xsd:import namespace="7c051fc3-8c20-4815-948c-77c0b054c62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51fc3-8c20-4815-948c-77c0b054c6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CB76D4-18EA-4E90-96D6-137FD1B32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51fc3-8c20-4815-948c-77c0b054c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37677B-47A5-4F30-88D1-00E010A0C94E}">
  <ds:schemaRefs>
    <ds:schemaRef ds:uri="http://schemas.microsoft.com/sharepoint/v3/contenttype/forms"/>
  </ds:schemaRefs>
</ds:datastoreItem>
</file>

<file path=customXml/itemProps3.xml><?xml version="1.0" encoding="utf-8"?>
<ds:datastoreItem xmlns:ds="http://schemas.openxmlformats.org/officeDocument/2006/customXml" ds:itemID="{772755C0-13D3-4412-9D8B-4A396ED2677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 definitief</vt:lpstr>
    </vt:vector>
  </TitlesOfParts>
  <Company>GVB Exploitatie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Hilbrandie, Rinke</dc:creator>
  <cp:lastModifiedBy>Genderen</cp:lastModifiedBy>
  <cp:lastPrinted>2021-01-14T14:04:11Z</cp:lastPrinted>
  <dcterms:created xsi:type="dcterms:W3CDTF">2016-04-18T12:48:20Z</dcterms:created>
  <dcterms:modified xsi:type="dcterms:W3CDTF">2021-02-17T07:04:47Z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0x010100CD491604A57C774ABF8534795EB49C97</vt:lpwstr>
  </property>
</Properties>
</file>