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GN\DV\AD\Inkopen &amp; Aanbestedingen\1. Aanbestedingen EU &amp; Nationaal\Lopend\2019\CZINK19-09-24 EA sportinventaris\3. Nota van Inlichtingen\"/>
    </mc:Choice>
  </mc:AlternateContent>
  <bookViews>
    <workbookView xWindow="0" yWindow="0" windowWidth="28800" windowHeight="12300"/>
  </bookViews>
  <sheets>
    <sheet name="Voorblad totale inschrijfsom" sheetId="4" r:id="rId1"/>
    <sheet name="Prijzenblad materialen" sheetId="3" r:id="rId2"/>
    <sheet name="Prijzenblad inspectie reparatie"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36" i="2" s="1"/>
  <c r="F32" i="2"/>
  <c r="F31" i="2"/>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5" i="3"/>
  <c r="D166" i="3" l="1"/>
  <c r="D169" i="3" s="1"/>
  <c r="C5" i="4" s="1"/>
  <c r="C6" i="4"/>
  <c r="C8" i="4" l="1"/>
</calcChain>
</file>

<file path=xl/sharedStrings.xml><?xml version="1.0" encoding="utf-8"?>
<sst xmlns="http://schemas.openxmlformats.org/spreadsheetml/2006/main" count="179" uniqueCount="163">
  <si>
    <t>Inschrijver vult alle gele cellen in!</t>
  </si>
  <si>
    <t>Prijzen zijn all-in (zoals maar niet beperkt tot: bezorgkosten, parkeerkosten, reistijd, montage en / of installatie, offertekosten)</t>
  </si>
  <si>
    <t xml:space="preserve">Alle te leveren toestellen zijn voorzien van bescherming ter voorkoming van beschadiging van de sport- of opbergruimte, of andere toestellen. </t>
  </si>
  <si>
    <t xml:space="preserve">Alle sporttoestellen voldoen volledig aan geldende wet- en regelgeving en geldende (NEN) normen. </t>
  </si>
  <si>
    <t>Naam Inschrijver:</t>
  </si>
  <si>
    <t>Prijs per stuk exclusief btw</t>
  </si>
  <si>
    <t>Prijzen zijn all-in (zoals maar niet beperkt tot: bezorgkosten, voorrijdkosten, parkeerkosten, reistijd, montage en / of installatie, offertekosten)</t>
  </si>
  <si>
    <t>Locatie</t>
  </si>
  <si>
    <t>Jaarlijkse inspectieprijs exclusief btw</t>
  </si>
  <si>
    <t>Jaarlijkse inspectieprijs inclusief btw</t>
  </si>
  <si>
    <t>Verrichting</t>
  </si>
  <si>
    <t>Prijs exclusief btw</t>
  </si>
  <si>
    <t>Prijs inclusief btw</t>
  </si>
  <si>
    <t>Weging (uur)</t>
  </si>
  <si>
    <t>Naam</t>
  </si>
  <si>
    <t>EA sportinventaris CZINK19-09-024</t>
  </si>
  <si>
    <t>Anne Frankstraat</t>
  </si>
  <si>
    <t>Jagerskreek</t>
  </si>
  <si>
    <t>Koolzaaddreef</t>
  </si>
  <si>
    <t>Mecuriusstraat</t>
  </si>
  <si>
    <t>M.R. Hoitsemastraat</t>
  </si>
  <si>
    <t>Rijnlaan</t>
  </si>
  <si>
    <t>Salamanderveen</t>
  </si>
  <si>
    <t>Verdilaan</t>
  </si>
  <si>
    <t>Vlinderveen</t>
  </si>
  <si>
    <t>Wagenaarstraat</t>
  </si>
  <si>
    <t>Sporthal Akkers</t>
  </si>
  <si>
    <t>Sporthal Maaswijk</t>
  </si>
  <si>
    <t>Sporthal Olympia</t>
  </si>
  <si>
    <t>Geraniumstraat</t>
  </si>
  <si>
    <t>Totaal excl. Btw</t>
  </si>
  <si>
    <t>Totale inschrijfprijs excl. Btw deel 2</t>
  </si>
  <si>
    <t>Sporthal Den Oert</t>
  </si>
  <si>
    <t>Sportzaal Witte Olifant</t>
  </si>
  <si>
    <t>Gymzaal</t>
  </si>
  <si>
    <t>Volgnr</t>
  </si>
  <si>
    <t>Hugo van Voorneweg</t>
  </si>
  <si>
    <t>Atletiekpad</t>
  </si>
  <si>
    <t>Noordakker</t>
  </si>
  <si>
    <t>J. Witteveenlaan</t>
  </si>
  <si>
    <t xml:space="preserve">Maaswijkweg </t>
  </si>
  <si>
    <t>Sportzaal Geranium</t>
  </si>
  <si>
    <t>Totale inschrijfprijs excl. Btw</t>
  </si>
  <si>
    <t>inschrijfprijs excl. btw deel 1</t>
  </si>
  <si>
    <t>Inspectie Valbeveiliging</t>
  </si>
  <si>
    <t>Reparatie per uur Sportinventaris</t>
  </si>
  <si>
    <t>Reparatie per uur Valbeveiliging</t>
  </si>
  <si>
    <t>Badminton zuilen</t>
  </si>
  <si>
    <t>Honkpaal</t>
  </si>
  <si>
    <t>Honkpalen</t>
  </si>
  <si>
    <t xml:space="preserve">Kettingbak </t>
  </si>
  <si>
    <t>kleuterladder smal</t>
  </si>
  <si>
    <t>Klimrek, 4-vaks, traditioneel, hout</t>
  </si>
  <si>
    <t>Klimtouw GV 1 oog</t>
  </si>
  <si>
    <t>Klimtouw GV 2 ogen</t>
  </si>
  <si>
    <t>Klimtouwinst 10 touwen</t>
  </si>
  <si>
    <t>Klimtouwinst 12 touwen</t>
  </si>
  <si>
    <t>Klimtouwinst 6 touwen</t>
  </si>
  <si>
    <t>Klimtouwinst 8 touwen</t>
  </si>
  <si>
    <t>Klimtouwinstallatie, 12 touwen in rail met bocht</t>
  </si>
  <si>
    <t>Korfbal springstandaard</t>
  </si>
  <si>
    <t>Korfbalinstallatie (2 palen)</t>
  </si>
  <si>
    <t>Korfbalmand</t>
  </si>
  <si>
    <t>Lange mat 10 m</t>
  </si>
  <si>
    <t>Lange mat 5 m</t>
  </si>
  <si>
    <t>Lange mat wagen met duwbeugel</t>
  </si>
  <si>
    <t>Minitramp open end</t>
  </si>
  <si>
    <t>Rekstok zuil</t>
  </si>
  <si>
    <t>Rekstokas, rond 28 mm</t>
  </si>
  <si>
    <t>Rekstokinsteekzuil, werkhoogte 260 cm</t>
  </si>
  <si>
    <t>Ringenstel, 1-voudig, kettingzekering tbv gymzaal</t>
  </si>
  <si>
    <t>Ringenstellen</t>
  </si>
  <si>
    <t>Ringenstok</t>
  </si>
  <si>
    <t>Ringenstok GV</t>
  </si>
  <si>
    <t>Ringenstok GymVaria, zaalhoogte 5,5 meter, incl opberging</t>
  </si>
  <si>
    <t xml:space="preserve">Ringentouw (20m) tbv 1 stel </t>
  </si>
  <si>
    <t>Scorebord</t>
  </si>
  <si>
    <t>Springpaard</t>
  </si>
  <si>
    <t>Springplank bekleed</t>
  </si>
  <si>
    <t>Springplank Budapest</t>
  </si>
  <si>
    <t>Tchoukbalframe</t>
  </si>
  <si>
    <t>Trampoline</t>
  </si>
  <si>
    <t>Trapezestok</t>
  </si>
  <si>
    <t>Turnbank 360 cm, 7 cm balansprofiel</t>
  </si>
  <si>
    <t>Turnbok, 90 - 130 cm, inclusief verrol</t>
  </si>
  <si>
    <t>Turnmat canvas gp160, 150x100x6 cm, klband rondom</t>
  </si>
  <si>
    <t>Verleng/hijsband</t>
  </si>
  <si>
    <t>Volleybalzuil</t>
  </si>
  <si>
    <t>Voltige paard</t>
  </si>
  <si>
    <t>Basketbalbord 105 x 180 cm securit</t>
  </si>
  <si>
    <t>Basketbalbord 90 x 120 cm multiplex</t>
  </si>
  <si>
    <t>Basketbal dunkring</t>
  </si>
  <si>
    <t>Schermgordijnwagen</t>
  </si>
  <si>
    <t>Ballenwagen afsluitbaar</t>
  </si>
  <si>
    <t>Basketbalinstallatie gasveer uitvoering</t>
  </si>
  <si>
    <t>Ergotramp/plankoline</t>
  </si>
  <si>
    <t>Fittramp</t>
  </si>
  <si>
    <t>Handbaldoel smoornet</t>
  </si>
  <si>
    <t>Handbaldoelnet internationaal</t>
  </si>
  <si>
    <t>Hockeyveld balk</t>
  </si>
  <si>
    <t>Hoes evenwichtsbalk</t>
  </si>
  <si>
    <t>Evenwichtsbalk kleuter</t>
  </si>
  <si>
    <t>Klimtouw</t>
  </si>
  <si>
    <t>Knotsenrek</t>
  </si>
  <si>
    <t>Ladder Gymvaria</t>
  </si>
  <si>
    <t>Klimrek 4 vaks Gymvaria</t>
  </si>
  <si>
    <t>Landingsmat bisonyl, lxbxh 300 cm x 200 cm x 30 cm</t>
  </si>
  <si>
    <t>Landingsmat canvas, lxbxh 300 cm x 200 cm x 30 cm</t>
  </si>
  <si>
    <t>Landingsmattenwagen dubbel, tbv 2 matten lxbxh 300 cm x 200 cm x 30 cm</t>
  </si>
  <si>
    <t>Lange maten wagen</t>
  </si>
  <si>
    <t>leerdek springkast</t>
  </si>
  <si>
    <t>Materiaalwagen tbv volleybalzuilen en netten</t>
  </si>
  <si>
    <t>Mattenwagen horizontaal 150cm tbv turnmat</t>
  </si>
  <si>
    <t>Mattenwagen vertikaal tbv turnmat</t>
  </si>
  <si>
    <t>Junior handbaldoel</t>
  </si>
  <si>
    <t>Handbal- en zaalvoetbaldoel</t>
  </si>
  <si>
    <t>Minitramp eurotramp</t>
  </si>
  <si>
    <t>Volleybalnet 9,5 m</t>
  </si>
  <si>
    <t>Korbalkorf kunststof</t>
  </si>
  <si>
    <t>Puzzelmat</t>
  </si>
  <si>
    <t>Scheidsrechterstoel verstelbaar</t>
  </si>
  <si>
    <t>Scheidsrechterstoel vast</t>
  </si>
  <si>
    <t>Schuifstuk met netspanner volleybalzuil</t>
  </si>
  <si>
    <t>schuifstuk zonder netspanner volleybalzuil</t>
  </si>
  <si>
    <t>Spankoord Gymvaria</t>
  </si>
  <si>
    <t>Sportcube 120x90x30 cm</t>
  </si>
  <si>
    <t>Sportcube 120x90x45 cm</t>
  </si>
  <si>
    <t>Sportcube 120x90x60 cm</t>
  </si>
  <si>
    <t>Springdoek minitramp</t>
  </si>
  <si>
    <t>Springplank</t>
  </si>
  <si>
    <t>Step basic</t>
  </si>
  <si>
    <t>Stokkenbak</t>
  </si>
  <si>
    <t>Touwladder Gymvaria</t>
  </si>
  <si>
    <t>Trapezestok Gymvaria</t>
  </si>
  <si>
    <t>Turnbank 360 cm geen balansprofiel</t>
  </si>
  <si>
    <t>Turnbank 300 cm geen balansprofiel</t>
  </si>
  <si>
    <t>Transportwagen turnbrug</t>
  </si>
  <si>
    <t>Turnring Gymvaria</t>
  </si>
  <si>
    <t>Plafonunit Gymvaria</t>
  </si>
  <si>
    <t>Verrol handbaldoel set</t>
  </si>
  <si>
    <t>Transportwagen hockeybalk</t>
  </si>
  <si>
    <t xml:space="preserve">Wagens tbv klimtouwinstallatie </t>
  </si>
  <si>
    <t>Wipplank</t>
  </si>
  <si>
    <t>Zaalhockeydoelnet</t>
  </si>
  <si>
    <t>Omschrijving</t>
  </si>
  <si>
    <t>Bijlage I Prijzenblad</t>
  </si>
  <si>
    <t>Deel 1 Materialen</t>
  </si>
  <si>
    <t>Deel 2 Inspectie &amp; reparatie</t>
  </si>
  <si>
    <t>Kortingspercentage over alle benoemde toestellen/materialen</t>
  </si>
  <si>
    <t>Totale inschrijfsom 'Prijzenblad inspectie &amp; reparatie'</t>
  </si>
  <si>
    <t>Totale inschrijfsom 'Prijzenblad materialen'</t>
  </si>
  <si>
    <t>Totale inschrijfsom</t>
  </si>
  <si>
    <t>Bokszak klein: 11 kg bokszak type small</t>
  </si>
  <si>
    <t>Bokszak middel: 21 kg bokszak, type medium</t>
  </si>
  <si>
    <t>Bokszak groot: 26 kg bokszak, type large</t>
  </si>
  <si>
    <t>Opslagfactor (maximaal 10%, zie ook PVE punt 36)</t>
  </si>
  <si>
    <t>Prijs per stuk inclusief opslagfactor</t>
  </si>
  <si>
    <t>Prijs per stuk inclusief btw en mogelijke opslagfactor</t>
  </si>
  <si>
    <t>Bokszakinstallatie: Betreft muurbeugel bokszak Stevige muursteun voor het ophangen van een bokszak en ophijsbaar met trektouw voor vlakke berging tegen de muur.</t>
  </si>
  <si>
    <r>
      <t xml:space="preserve">Basketbaltoren mini - </t>
    </r>
    <r>
      <rPr>
        <sz val="11"/>
        <rFont val="Calibri"/>
        <family val="2"/>
        <scheme val="minor"/>
      </rPr>
      <t>verrolbaar, specificaties: Verrolbare toren, snel gebruiksklaar.
Veilige afstand van bord tot het achterframe. Het bord is bevestigd aan schuine telescoopbuis. Hoe hoger het bord, hoe verder het bord naar voren komt (60 cm bij een hoogte van 305 cm). Eenvoudige hoogteverstelling m.b.v. gasveerbediening, ook goed bedienbaar door kleinere personen. Uitgevoerd met 4 x dubbele wielen: 2 zwenk en 2 vaste. Dit geeft optimale drukverdeling, de toren is daardoor eenvoudig te verplaatsen en te sturen. Instelbaar op 6 standen: 305 cm, 285 cm, 260 cm, 235 cm, 190 cm en 145 cm. De hoogte is duidelijk af te lezen.
Het bord is eenvoudig los te halen, zodat er minder ruimte nodig is in opbergstand. Compleet met achterconstructie, verrol, ring, basket, vastzetbout, exclusief vastzetpunt in de vloer. Afmeting in opbergstand (l x b x h) 115 x 120 x 215 cm.</t>
    </r>
  </si>
  <si>
    <r>
      <t>Basketbaltoren</t>
    </r>
    <r>
      <rPr>
        <sz val="11"/>
        <color rgb="FF0070C0"/>
        <rFont val="Calibri"/>
        <family val="2"/>
        <scheme val="minor"/>
      </rPr>
      <t xml:space="preserve"> </t>
    </r>
    <r>
      <rPr>
        <sz val="11"/>
        <rFont val="Calibri"/>
        <family val="2"/>
        <scheme val="minor"/>
      </rPr>
      <t>fiba 2 eisen</t>
    </r>
  </si>
  <si>
    <r>
      <t xml:space="preserve">Afschermgordijn tbv schermgordijnwagen </t>
    </r>
    <r>
      <rPr>
        <sz val="11"/>
        <rFont val="Calibri"/>
        <family val="2"/>
        <scheme val="minor"/>
      </rPr>
      <t xml:space="preserve">A - 2.5 x 28 meter, zaalbreedte sporthal / Maaswijdte 35mm tot 50mm </t>
    </r>
  </si>
  <si>
    <r>
      <t xml:space="preserve">3 netten op 1 lijn </t>
    </r>
    <r>
      <rPr>
        <sz val="11"/>
        <rFont val="Calibri"/>
        <family val="2"/>
        <scheme val="minor"/>
      </rPr>
      <t>A - 3 netten op Nylonkoord, Afmeting per net 6.1m koordlengte 30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</si>
</sst>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1"/>
      <color theme="8"/>
      <name val="Calibri"/>
      <family val="2"/>
      <scheme val="minor"/>
    </font>
    <font>
      <sz val="11"/>
      <color theme="9"/>
      <name val="Calibri"/>
      <family val="2"/>
      <scheme val="minor"/>
    </font>
    <font>
      <sz val="11"/>
      <color theme="8" tint="-0.249977111117893"/>
      <name val="Calibri"/>
      <family val="2"/>
      <scheme val="minor"/>
    </font>
    <font>
      <sz val="11"/>
      <name val="Calibri"/>
      <family val="2"/>
      <scheme val="minor"/>
    </font>
    <font>
      <b/>
      <sz val="22"/>
      <color theme="1"/>
      <name val="Calibri"/>
      <family val="2"/>
      <scheme val="minor"/>
    </font>
    <font>
      <sz val="11"/>
      <color rgb="FF0070C0"/>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1" tint="0.499984740745262"/>
        <bgColor indexed="64"/>
      </patternFill>
    </fill>
    <fill>
      <patternFill patternType="solid">
        <fgColor rgb="FF00B05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44" fontId="0" fillId="2" borderId="1" xfId="1" applyFont="1" applyFill="1" applyBorder="1" applyProtection="1">
      <protection locked="0"/>
    </xf>
    <xf numFmtId="0" fontId="0" fillId="0" borderId="0" xfId="0" applyProtection="1">
      <protection hidden="1"/>
    </xf>
    <xf numFmtId="0" fontId="2" fillId="0" borderId="2" xfId="0" applyFont="1" applyFill="1" applyBorder="1" applyProtection="1">
      <protection hidden="1"/>
    </xf>
    <xf numFmtId="0" fontId="0" fillId="0" borderId="1" xfId="0" applyFill="1" applyBorder="1" applyAlignment="1" applyProtection="1">
      <alignment horizontal="center" wrapText="1"/>
      <protection hidden="1"/>
    </xf>
    <xf numFmtId="0" fontId="2" fillId="0" borderId="1" xfId="0" applyFont="1" applyBorder="1" applyProtection="1">
      <protection hidden="1"/>
    </xf>
    <xf numFmtId="0" fontId="0" fillId="0" borderId="1" xfId="0" applyBorder="1" applyAlignment="1" applyProtection="1">
      <alignment horizontal="left"/>
      <protection hidden="1"/>
    </xf>
    <xf numFmtId="0" fontId="0" fillId="0" borderId="1" xfId="0" applyBorder="1" applyProtection="1">
      <protection hidden="1"/>
    </xf>
    <xf numFmtId="0" fontId="2" fillId="0" borderId="3" xfId="0" applyFont="1" applyBorder="1" applyAlignment="1" applyProtection="1">
      <alignment horizontal="right"/>
      <protection hidden="1"/>
    </xf>
    <xf numFmtId="44" fontId="0" fillId="3" borderId="5" xfId="0" applyNumberFormat="1" applyFill="1" applyBorder="1" applyProtection="1">
      <protection hidden="1"/>
    </xf>
    <xf numFmtId="0" fontId="0" fillId="0" borderId="6" xfId="0" applyBorder="1" applyAlignment="1" applyProtection="1">
      <alignment horizontal="right"/>
      <protection hidden="1"/>
    </xf>
    <xf numFmtId="0" fontId="0" fillId="0" borderId="0" xfId="0" applyBorder="1" applyProtection="1">
      <protection hidden="1"/>
    </xf>
    <xf numFmtId="0" fontId="0" fillId="0" borderId="4" xfId="0" applyBorder="1" applyAlignment="1" applyProtection="1">
      <alignment horizontal="right"/>
      <protection hidden="1"/>
    </xf>
    <xf numFmtId="0" fontId="3" fillId="0" borderId="0" xfId="0" applyFont="1" applyFill="1" applyProtection="1">
      <protection hidden="1"/>
    </xf>
    <xf numFmtId="0" fontId="0" fillId="0" borderId="0" xfId="0" applyFill="1" applyProtection="1">
      <protection hidden="1"/>
    </xf>
    <xf numFmtId="0" fontId="4" fillId="0" borderId="0" xfId="0" applyFont="1" applyFill="1" applyProtection="1">
      <protection hidden="1"/>
    </xf>
    <xf numFmtId="0" fontId="5" fillId="0" borderId="0" xfId="0" applyFont="1" applyFill="1" applyProtection="1">
      <protection hidden="1"/>
    </xf>
    <xf numFmtId="0" fontId="6" fillId="0" borderId="0" xfId="0" applyFont="1" applyFill="1" applyProtection="1">
      <protection hidden="1"/>
    </xf>
    <xf numFmtId="0" fontId="7" fillId="0" borderId="0" xfId="0" applyFont="1" applyFill="1" applyProtection="1">
      <protection hidden="1"/>
    </xf>
    <xf numFmtId="44" fontId="0" fillId="5" borderId="5" xfId="0" applyNumberFormat="1" applyFill="1" applyBorder="1" applyProtection="1">
      <protection hidden="1"/>
    </xf>
    <xf numFmtId="0" fontId="0" fillId="0" borderId="0" xfId="0" applyFill="1" applyBorder="1" applyAlignment="1" applyProtection="1">
      <alignment wrapText="1"/>
      <protection hidden="1"/>
    </xf>
    <xf numFmtId="44" fontId="0" fillId="3" borderId="1" xfId="0" applyNumberFormat="1" applyFill="1" applyBorder="1" applyProtection="1">
      <protection hidden="1"/>
    </xf>
    <xf numFmtId="44" fontId="0" fillId="3" borderId="8" xfId="0" applyNumberFormat="1" applyFill="1" applyBorder="1" applyProtection="1">
      <protection hidden="1"/>
    </xf>
    <xf numFmtId="44" fontId="0" fillId="5" borderId="1" xfId="0" applyNumberFormat="1" applyFill="1" applyBorder="1" applyProtection="1">
      <protection hidden="1"/>
    </xf>
    <xf numFmtId="0" fontId="2" fillId="2" borderId="1" xfId="0" applyFont="1" applyFill="1" applyBorder="1" applyAlignment="1" applyProtection="1">
      <alignment wrapText="1"/>
      <protection locked="0"/>
    </xf>
    <xf numFmtId="9" fontId="0" fillId="2" borderId="7" xfId="2" applyFont="1" applyFill="1" applyBorder="1" applyProtection="1">
      <protection locked="0"/>
    </xf>
    <xf numFmtId="0" fontId="2" fillId="0" borderId="1" xfId="0" applyFont="1" applyBorder="1" applyAlignment="1" applyProtection="1">
      <alignment wrapText="1"/>
      <protection hidden="1"/>
    </xf>
    <xf numFmtId="0" fontId="2" fillId="0" borderId="0" xfId="0" applyFont="1" applyProtection="1">
      <protection hidden="1"/>
    </xf>
    <xf numFmtId="0" fontId="0" fillId="4" borderId="1" xfId="0" applyFill="1" applyBorder="1" applyProtection="1">
      <protection hidden="1"/>
    </xf>
    <xf numFmtId="0" fontId="0" fillId="0" borderId="1" xfId="0" applyFill="1" applyBorder="1" applyProtection="1">
      <protection hidden="1"/>
    </xf>
    <xf numFmtId="44" fontId="0" fillId="3" borderId="1" xfId="1" applyFont="1" applyFill="1" applyBorder="1" applyProtection="1">
      <protection hidden="1"/>
    </xf>
    <xf numFmtId="44" fontId="2" fillId="3" borderId="1" xfId="0" applyNumberFormat="1" applyFont="1" applyFill="1" applyBorder="1" applyProtection="1">
      <protection hidden="1"/>
    </xf>
    <xf numFmtId="0" fontId="0" fillId="0" borderId="1" xfId="0" applyBorder="1" applyAlignment="1" applyProtection="1">
      <alignment horizontal="left" wrapText="1"/>
      <protection hidden="1"/>
    </xf>
    <xf numFmtId="10" fontId="0" fillId="2" borderId="1" xfId="1" applyNumberFormat="1" applyFont="1" applyFill="1" applyBorder="1" applyProtection="1">
      <protection locked="0"/>
    </xf>
    <xf numFmtId="0" fontId="7" fillId="0" borderId="1" xfId="0" applyFont="1" applyBorder="1" applyAlignment="1" applyProtection="1">
      <alignment horizontal="left" wrapText="1"/>
      <protection hidden="1"/>
    </xf>
    <xf numFmtId="44" fontId="0" fillId="0" borderId="0" xfId="0" applyNumberFormat="1" applyFill="1" applyBorder="1" applyProtection="1">
      <protection hidden="1"/>
    </xf>
    <xf numFmtId="0" fontId="0" fillId="0" borderId="0" xfId="0" applyFill="1" applyBorder="1" applyProtection="1">
      <protection hidden="1"/>
    </xf>
    <xf numFmtId="0" fontId="2" fillId="0" borderId="1" xfId="0" applyFont="1" applyBorder="1" applyAlignment="1" applyProtection="1">
      <alignment horizontal="center" wrapText="1"/>
      <protection hidden="1"/>
    </xf>
    <xf numFmtId="9" fontId="0" fillId="0" borderId="0" xfId="2" applyFont="1" applyFill="1" applyBorder="1" applyProtection="1">
      <protection hidden="1"/>
    </xf>
    <xf numFmtId="44" fontId="0" fillId="6" borderId="1" xfId="1" applyFont="1" applyFill="1" applyBorder="1" applyProtection="1">
      <protection hidden="1"/>
    </xf>
    <xf numFmtId="0" fontId="0" fillId="6" borderId="1" xfId="0" applyFill="1" applyBorder="1" applyAlignment="1" applyProtection="1">
      <alignment horizontal="left"/>
      <protection hidden="1"/>
    </xf>
    <xf numFmtId="0" fontId="0" fillId="6" borderId="1" xfId="0" applyFill="1" applyBorder="1" applyProtection="1">
      <protection hidden="1"/>
    </xf>
    <xf numFmtId="0" fontId="0" fillId="2" borderId="1" xfId="0" applyFill="1" applyBorder="1" applyAlignment="1" applyProtection="1">
      <alignment horizontal="center"/>
      <protection locked="0"/>
    </xf>
    <xf numFmtId="0" fontId="10" fillId="6" borderId="1" xfId="0" applyFont="1" applyFill="1" applyBorder="1" applyAlignment="1" applyProtection="1">
      <alignment horizontal="left"/>
      <protection hidden="1"/>
    </xf>
    <xf numFmtId="0" fontId="0" fillId="0" borderId="1" xfId="0" applyFont="1" applyBorder="1" applyAlignment="1" applyProtection="1">
      <alignment horizontal="left"/>
      <protection hidden="1"/>
    </xf>
    <xf numFmtId="44" fontId="7" fillId="6" borderId="1" xfId="1" applyFont="1" applyFill="1" applyBorder="1" applyProtection="1">
      <protection hidden="1"/>
    </xf>
    <xf numFmtId="0" fontId="7" fillId="6" borderId="1" xfId="0" applyFont="1" applyFill="1" applyBorder="1" applyAlignment="1" applyProtection="1">
      <alignment horizontal="left"/>
      <protection hidden="1"/>
    </xf>
    <xf numFmtId="0" fontId="8" fillId="0" borderId="0" xfId="0" applyFont="1" applyAlignment="1" applyProtection="1">
      <alignment horizontal="center"/>
      <protection hidden="1"/>
    </xf>
    <xf numFmtId="0" fontId="0" fillId="0" borderId="0" xfId="0"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pplyProtection="1">
      <alignment horizontal="left"/>
      <protection hidden="1"/>
    </xf>
    <xf numFmtId="0" fontId="0" fillId="2" borderId="1" xfId="0" applyFill="1" applyBorder="1" applyAlignment="1" applyProtection="1">
      <alignment horizontal="center"/>
      <protection locked="0"/>
    </xf>
    <xf numFmtId="10" fontId="0" fillId="6" borderId="1" xfId="1" applyNumberFormat="1" applyFont="1" applyFill="1" applyBorder="1" applyProtection="1">
      <protection hidden="1"/>
    </xf>
    <xf numFmtId="10" fontId="7" fillId="6" borderId="1" xfId="1" applyNumberFormat="1" applyFont="1" applyFill="1" applyBorder="1" applyProtection="1">
      <protection hidden="1"/>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tabSelected="1" workbookViewId="0">
      <selection activeCell="C3" sqref="C3"/>
    </sheetView>
  </sheetViews>
  <sheetFormatPr defaultColWidth="9.140625" defaultRowHeight="15" x14ac:dyDescent="0.25"/>
  <cols>
    <col min="1" max="1" width="9.140625" style="2"/>
    <col min="2" max="2" width="39.7109375" style="2" customWidth="1"/>
    <col min="3" max="3" width="44.85546875" style="2" customWidth="1"/>
    <col min="4" max="16384" width="9.140625" style="2"/>
  </cols>
  <sheetData>
    <row r="1" spans="1:8" ht="28.5" x14ac:dyDescent="0.45">
      <c r="A1" s="47" t="s">
        <v>145</v>
      </c>
      <c r="B1" s="47"/>
      <c r="C1" s="47"/>
      <c r="D1" s="47"/>
      <c r="E1" s="47"/>
    </row>
    <row r="3" spans="1:8" x14ac:dyDescent="0.25">
      <c r="A3" s="3" t="s">
        <v>4</v>
      </c>
      <c r="B3" s="4"/>
      <c r="C3" s="24"/>
      <c r="D3" s="20"/>
      <c r="E3" s="20"/>
      <c r="F3" s="20"/>
      <c r="G3" s="20"/>
      <c r="H3" s="20"/>
    </row>
    <row r="5" spans="1:8" ht="20.45" customHeight="1" x14ac:dyDescent="0.25">
      <c r="A5" s="2" t="s">
        <v>150</v>
      </c>
      <c r="C5" s="21">
        <f>'Prijzenblad materialen'!D169</f>
        <v>0</v>
      </c>
    </row>
    <row r="6" spans="1:8" ht="20.45" customHeight="1" x14ac:dyDescent="0.25">
      <c r="A6" s="2" t="s">
        <v>149</v>
      </c>
      <c r="C6" s="22">
        <f>'Prijzenblad inspectie reparatie'!E36</f>
        <v>0</v>
      </c>
    </row>
    <row r="8" spans="1:8" ht="20.45" customHeight="1" x14ac:dyDescent="0.25">
      <c r="B8" s="2" t="s">
        <v>151</v>
      </c>
      <c r="C8" s="23">
        <f>C5+C6</f>
        <v>0</v>
      </c>
    </row>
  </sheetData>
  <sheetProtection algorithmName="SHA-512" hashValue="Fd8NwNsOtwjyp6GCXLCJrHm9xnJ3Z4KcJx1pJ4OUhIfayJzwpd8JdbVLaXJATCJE0moLlY6r1VV3GTuItFffFA==" saltValue="JiMTCCU30/jPwHA+RIo59A==" spinCount="100000" sheet="1" objects="1" scenarios="1"/>
  <mergeCells count="1">
    <mergeCell ref="A1:E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9"/>
  <sheetViews>
    <sheetView showGridLines="0" zoomScaleNormal="100" workbookViewId="0">
      <selection activeCell="C11" sqref="C11"/>
    </sheetView>
  </sheetViews>
  <sheetFormatPr defaultColWidth="9.140625" defaultRowHeight="15" x14ac:dyDescent="0.25"/>
  <cols>
    <col min="1" max="2" width="9.140625" style="2"/>
    <col min="3" max="3" width="76.7109375" style="2" customWidth="1"/>
    <col min="4" max="4" width="25.140625" style="2" bestFit="1" customWidth="1"/>
    <col min="5" max="6" width="25.140625" style="2" customWidth="1"/>
    <col min="7" max="7" width="24.7109375" style="2" bestFit="1" customWidth="1"/>
    <col min="8" max="16384" width="9.140625" style="2"/>
  </cols>
  <sheetData>
    <row r="1" spans="1:7" ht="28.5" x14ac:dyDescent="0.45">
      <c r="A1" s="47" t="s">
        <v>145</v>
      </c>
      <c r="B1" s="47"/>
      <c r="C1" s="47"/>
      <c r="D1" s="47"/>
      <c r="E1" s="47"/>
      <c r="F1" s="47"/>
      <c r="G1" s="47"/>
    </row>
    <row r="2" spans="1:7" x14ac:dyDescent="0.25">
      <c r="A2" s="48" t="s">
        <v>15</v>
      </c>
      <c r="B2" s="48"/>
      <c r="C2" s="48"/>
      <c r="D2" s="48"/>
      <c r="E2" s="48"/>
      <c r="F2" s="48"/>
      <c r="G2" s="48"/>
    </row>
    <row r="3" spans="1:7" x14ac:dyDescent="0.25">
      <c r="A3" s="49" t="s">
        <v>146</v>
      </c>
      <c r="B3" s="49"/>
      <c r="C3" s="49"/>
      <c r="D3" s="49"/>
      <c r="E3" s="49"/>
      <c r="F3" s="49"/>
      <c r="G3" s="49"/>
    </row>
    <row r="4" spans="1:7" x14ac:dyDescent="0.25">
      <c r="A4" s="49"/>
      <c r="B4" s="49"/>
      <c r="C4" s="49"/>
      <c r="D4" s="49"/>
      <c r="E4" s="49"/>
      <c r="F4" s="49"/>
      <c r="G4" s="49"/>
    </row>
    <row r="6" spans="1:7" x14ac:dyDescent="0.25">
      <c r="A6" s="2" t="s">
        <v>0</v>
      </c>
    </row>
    <row r="7" spans="1:7" x14ac:dyDescent="0.25">
      <c r="A7" s="2" t="s">
        <v>1</v>
      </c>
    </row>
    <row r="8" spans="1:7" x14ac:dyDescent="0.25">
      <c r="A8" s="2" t="s">
        <v>2</v>
      </c>
    </row>
    <row r="9" spans="1:7" x14ac:dyDescent="0.25">
      <c r="A9" s="2" t="s">
        <v>3</v>
      </c>
    </row>
    <row r="11" spans="1:7" x14ac:dyDescent="0.25">
      <c r="A11" s="50" t="s">
        <v>4</v>
      </c>
      <c r="B11" s="50"/>
      <c r="C11" s="42"/>
    </row>
    <row r="14" spans="1:7" ht="30" x14ac:dyDescent="0.25">
      <c r="C14" s="5" t="s">
        <v>144</v>
      </c>
      <c r="D14" s="37" t="s">
        <v>5</v>
      </c>
      <c r="E14" s="37" t="s">
        <v>155</v>
      </c>
      <c r="F14" s="37" t="s">
        <v>156</v>
      </c>
      <c r="G14" s="37" t="s">
        <v>157</v>
      </c>
    </row>
    <row r="15" spans="1:7" ht="30" x14ac:dyDescent="0.25">
      <c r="C15" s="32" t="s">
        <v>162</v>
      </c>
      <c r="D15" s="1">
        <v>0</v>
      </c>
      <c r="E15" s="33">
        <v>0</v>
      </c>
      <c r="F15" s="39">
        <f>(D15*E15)+D15</f>
        <v>0</v>
      </c>
      <c r="G15" s="1">
        <v>0</v>
      </c>
    </row>
    <row r="16" spans="1:7" ht="30" x14ac:dyDescent="0.25">
      <c r="C16" s="32" t="s">
        <v>161</v>
      </c>
      <c r="D16" s="1">
        <v>0</v>
      </c>
      <c r="E16" s="33">
        <v>0</v>
      </c>
      <c r="F16" s="39">
        <f t="shared" ref="F16:F74" si="0">(D16*E16)+D16</f>
        <v>0</v>
      </c>
      <c r="G16" s="1">
        <v>0</v>
      </c>
    </row>
    <row r="17" spans="3:7" x14ac:dyDescent="0.25">
      <c r="C17" s="6" t="s">
        <v>47</v>
      </c>
      <c r="D17" s="1">
        <v>0</v>
      </c>
      <c r="E17" s="33">
        <v>0</v>
      </c>
      <c r="F17" s="39">
        <f t="shared" si="0"/>
        <v>0</v>
      </c>
      <c r="G17" s="1">
        <v>0</v>
      </c>
    </row>
    <row r="18" spans="3:7" x14ac:dyDescent="0.25">
      <c r="C18" s="40"/>
      <c r="D18" s="39">
        <v>0</v>
      </c>
      <c r="E18" s="52">
        <v>0</v>
      </c>
      <c r="F18" s="39">
        <f t="shared" si="0"/>
        <v>0</v>
      </c>
      <c r="G18" s="39">
        <v>0</v>
      </c>
    </row>
    <row r="19" spans="3:7" x14ac:dyDescent="0.25">
      <c r="C19" s="6" t="s">
        <v>93</v>
      </c>
      <c r="D19" s="1">
        <v>0</v>
      </c>
      <c r="E19" s="33">
        <v>0</v>
      </c>
      <c r="F19" s="39">
        <f t="shared" si="0"/>
        <v>0</v>
      </c>
      <c r="G19" s="1">
        <v>0</v>
      </c>
    </row>
    <row r="20" spans="3:7" x14ac:dyDescent="0.25">
      <c r="C20" s="40"/>
      <c r="D20" s="39">
        <v>0</v>
      </c>
      <c r="E20" s="52">
        <v>0</v>
      </c>
      <c r="F20" s="39">
        <f t="shared" si="0"/>
        <v>0</v>
      </c>
      <c r="G20" s="39">
        <v>0</v>
      </c>
    </row>
    <row r="21" spans="3:7" x14ac:dyDescent="0.25">
      <c r="C21" s="40"/>
      <c r="D21" s="39">
        <v>0</v>
      </c>
      <c r="E21" s="52">
        <v>0</v>
      </c>
      <c r="F21" s="39">
        <f t="shared" si="0"/>
        <v>0</v>
      </c>
      <c r="G21" s="39">
        <v>0</v>
      </c>
    </row>
    <row r="22" spans="3:7" x14ac:dyDescent="0.25">
      <c r="C22" s="6" t="s">
        <v>91</v>
      </c>
      <c r="D22" s="1">
        <v>0</v>
      </c>
      <c r="E22" s="33">
        <v>0</v>
      </c>
      <c r="F22" s="39">
        <f t="shared" si="0"/>
        <v>0</v>
      </c>
      <c r="G22" s="1">
        <v>0</v>
      </c>
    </row>
    <row r="23" spans="3:7" x14ac:dyDescent="0.25">
      <c r="C23" s="6" t="s">
        <v>89</v>
      </c>
      <c r="D23" s="1">
        <v>0</v>
      </c>
      <c r="E23" s="33">
        <v>0</v>
      </c>
      <c r="F23" s="39">
        <f t="shared" si="0"/>
        <v>0</v>
      </c>
      <c r="G23" s="1">
        <v>0</v>
      </c>
    </row>
    <row r="24" spans="3:7" x14ac:dyDescent="0.25">
      <c r="C24" s="6" t="s">
        <v>90</v>
      </c>
      <c r="D24" s="1">
        <v>0</v>
      </c>
      <c r="E24" s="33">
        <v>0</v>
      </c>
      <c r="F24" s="39">
        <f t="shared" si="0"/>
        <v>0</v>
      </c>
      <c r="G24" s="1">
        <v>0</v>
      </c>
    </row>
    <row r="25" spans="3:7" x14ac:dyDescent="0.25">
      <c r="C25" s="6" t="s">
        <v>94</v>
      </c>
      <c r="D25" s="1">
        <v>0</v>
      </c>
      <c r="E25" s="33">
        <v>0</v>
      </c>
      <c r="F25" s="39">
        <f t="shared" si="0"/>
        <v>0</v>
      </c>
      <c r="G25" s="1">
        <v>0</v>
      </c>
    </row>
    <row r="26" spans="3:7" x14ac:dyDescent="0.25">
      <c r="C26" s="6" t="s">
        <v>160</v>
      </c>
      <c r="D26" s="1">
        <v>0</v>
      </c>
      <c r="E26" s="33">
        <v>0</v>
      </c>
      <c r="F26" s="39">
        <f t="shared" si="0"/>
        <v>0</v>
      </c>
      <c r="G26" s="1">
        <v>0</v>
      </c>
    </row>
    <row r="27" spans="3:7" ht="180" x14ac:dyDescent="0.25">
      <c r="C27" s="32" t="s">
        <v>159</v>
      </c>
      <c r="D27" s="1">
        <v>0</v>
      </c>
      <c r="E27" s="33">
        <v>0</v>
      </c>
      <c r="F27" s="39">
        <f t="shared" si="0"/>
        <v>0</v>
      </c>
      <c r="G27" s="1">
        <v>0</v>
      </c>
    </row>
    <row r="28" spans="3:7" x14ac:dyDescent="0.25">
      <c r="C28" s="40"/>
      <c r="D28" s="39">
        <v>0</v>
      </c>
      <c r="E28" s="52">
        <v>0</v>
      </c>
      <c r="F28" s="39">
        <f t="shared" si="0"/>
        <v>0</v>
      </c>
      <c r="G28" s="39">
        <v>0</v>
      </c>
    </row>
    <row r="29" spans="3:7" x14ac:dyDescent="0.25">
      <c r="C29" s="40"/>
      <c r="D29" s="39">
        <v>0</v>
      </c>
      <c r="E29" s="52">
        <v>0</v>
      </c>
      <c r="F29" s="39">
        <f t="shared" si="0"/>
        <v>0</v>
      </c>
      <c r="G29" s="39">
        <v>0</v>
      </c>
    </row>
    <row r="30" spans="3:7" x14ac:dyDescent="0.25">
      <c r="C30" s="40"/>
      <c r="D30" s="39">
        <v>0</v>
      </c>
      <c r="E30" s="52">
        <v>0</v>
      </c>
      <c r="F30" s="39">
        <f t="shared" si="0"/>
        <v>0</v>
      </c>
      <c r="G30" s="39">
        <v>0</v>
      </c>
    </row>
    <row r="31" spans="3:7" x14ac:dyDescent="0.25">
      <c r="C31" s="40"/>
      <c r="D31" s="39">
        <v>0</v>
      </c>
      <c r="E31" s="52">
        <v>0</v>
      </c>
      <c r="F31" s="39">
        <f t="shared" si="0"/>
        <v>0</v>
      </c>
      <c r="G31" s="39">
        <v>0</v>
      </c>
    </row>
    <row r="32" spans="3:7" x14ac:dyDescent="0.25">
      <c r="C32" s="40"/>
      <c r="D32" s="39">
        <v>0</v>
      </c>
      <c r="E32" s="52">
        <v>0</v>
      </c>
      <c r="F32" s="39">
        <f t="shared" si="0"/>
        <v>0</v>
      </c>
      <c r="G32" s="39">
        <v>0</v>
      </c>
    </row>
    <row r="33" spans="3:7" x14ac:dyDescent="0.25">
      <c r="C33" s="40"/>
      <c r="D33" s="39">
        <v>0</v>
      </c>
      <c r="E33" s="52">
        <v>0</v>
      </c>
      <c r="F33" s="39">
        <f t="shared" si="0"/>
        <v>0</v>
      </c>
      <c r="G33" s="39">
        <v>0</v>
      </c>
    </row>
    <row r="34" spans="3:7" x14ac:dyDescent="0.25">
      <c r="C34" s="40"/>
      <c r="D34" s="39">
        <v>0</v>
      </c>
      <c r="E34" s="52">
        <v>0</v>
      </c>
      <c r="F34" s="39">
        <f t="shared" si="0"/>
        <v>0</v>
      </c>
      <c r="G34" s="39">
        <v>0</v>
      </c>
    </row>
    <row r="35" spans="3:7" x14ac:dyDescent="0.25">
      <c r="C35" s="6" t="s">
        <v>152</v>
      </c>
      <c r="D35" s="1">
        <v>0</v>
      </c>
      <c r="E35" s="33">
        <v>0</v>
      </c>
      <c r="F35" s="39">
        <f t="shared" si="0"/>
        <v>0</v>
      </c>
      <c r="G35" s="1">
        <v>0</v>
      </c>
    </row>
    <row r="36" spans="3:7" x14ac:dyDescent="0.25">
      <c r="C36" s="6" t="s">
        <v>153</v>
      </c>
      <c r="D36" s="1">
        <v>0</v>
      </c>
      <c r="E36" s="33">
        <v>0</v>
      </c>
      <c r="F36" s="39">
        <f t="shared" si="0"/>
        <v>0</v>
      </c>
      <c r="G36" s="1">
        <v>0</v>
      </c>
    </row>
    <row r="37" spans="3:7" x14ac:dyDescent="0.25">
      <c r="C37" s="6" t="s">
        <v>154</v>
      </c>
      <c r="D37" s="1">
        <v>0</v>
      </c>
      <c r="E37" s="33">
        <v>0</v>
      </c>
      <c r="F37" s="39">
        <f t="shared" si="0"/>
        <v>0</v>
      </c>
      <c r="G37" s="1">
        <v>0</v>
      </c>
    </row>
    <row r="38" spans="3:7" ht="45" x14ac:dyDescent="0.25">
      <c r="C38" s="34" t="s">
        <v>158</v>
      </c>
      <c r="D38" s="1">
        <v>0</v>
      </c>
      <c r="E38" s="33">
        <v>0</v>
      </c>
      <c r="F38" s="39">
        <f t="shared" si="0"/>
        <v>0</v>
      </c>
      <c r="G38" s="1">
        <v>0</v>
      </c>
    </row>
    <row r="39" spans="3:7" x14ac:dyDescent="0.25">
      <c r="C39" s="40"/>
      <c r="D39" s="39">
        <v>0</v>
      </c>
      <c r="E39" s="52">
        <v>0</v>
      </c>
      <c r="F39" s="39">
        <f t="shared" si="0"/>
        <v>0</v>
      </c>
      <c r="G39" s="39">
        <v>0</v>
      </c>
    </row>
    <row r="40" spans="3:7" x14ac:dyDescent="0.25">
      <c r="C40" s="40"/>
      <c r="D40" s="39">
        <v>0</v>
      </c>
      <c r="E40" s="52">
        <v>0</v>
      </c>
      <c r="F40" s="39">
        <f t="shared" si="0"/>
        <v>0</v>
      </c>
      <c r="G40" s="39">
        <v>0</v>
      </c>
    </row>
    <row r="41" spans="3:7" x14ac:dyDescent="0.25">
      <c r="C41" s="40"/>
      <c r="D41" s="39">
        <v>0</v>
      </c>
      <c r="E41" s="52">
        <v>0</v>
      </c>
      <c r="F41" s="39">
        <f t="shared" si="0"/>
        <v>0</v>
      </c>
      <c r="G41" s="39">
        <v>0</v>
      </c>
    </row>
    <row r="42" spans="3:7" x14ac:dyDescent="0.25">
      <c r="C42" s="40"/>
      <c r="D42" s="39">
        <v>0</v>
      </c>
      <c r="E42" s="52">
        <v>0</v>
      </c>
      <c r="F42" s="39">
        <f t="shared" si="0"/>
        <v>0</v>
      </c>
      <c r="G42" s="39">
        <v>0</v>
      </c>
    </row>
    <row r="43" spans="3:7" x14ac:dyDescent="0.25">
      <c r="C43" s="40"/>
      <c r="D43" s="39">
        <v>0</v>
      </c>
      <c r="E43" s="52">
        <v>0</v>
      </c>
      <c r="F43" s="39">
        <f t="shared" si="0"/>
        <v>0</v>
      </c>
      <c r="G43" s="39">
        <v>0</v>
      </c>
    </row>
    <row r="44" spans="3:7" x14ac:dyDescent="0.25">
      <c r="C44" s="40"/>
      <c r="D44" s="39">
        <v>0</v>
      </c>
      <c r="E44" s="52">
        <v>0</v>
      </c>
      <c r="F44" s="39">
        <f t="shared" si="0"/>
        <v>0</v>
      </c>
      <c r="G44" s="39">
        <v>0</v>
      </c>
    </row>
    <row r="45" spans="3:7" x14ac:dyDescent="0.25">
      <c r="C45" s="41"/>
      <c r="D45" s="39">
        <v>0</v>
      </c>
      <c r="E45" s="52">
        <v>0</v>
      </c>
      <c r="F45" s="39">
        <f t="shared" si="0"/>
        <v>0</v>
      </c>
      <c r="G45" s="39">
        <v>0</v>
      </c>
    </row>
    <row r="46" spans="3:7" x14ac:dyDescent="0.25">
      <c r="C46" s="40"/>
      <c r="D46" s="39">
        <v>0</v>
      </c>
      <c r="E46" s="52">
        <v>0</v>
      </c>
      <c r="F46" s="39">
        <f t="shared" si="0"/>
        <v>0</v>
      </c>
      <c r="G46" s="39">
        <v>0</v>
      </c>
    </row>
    <row r="47" spans="3:7" x14ac:dyDescent="0.25">
      <c r="C47" s="40"/>
      <c r="D47" s="39">
        <v>0</v>
      </c>
      <c r="E47" s="52">
        <v>0</v>
      </c>
      <c r="F47" s="39">
        <f t="shared" si="0"/>
        <v>0</v>
      </c>
      <c r="G47" s="39">
        <v>0</v>
      </c>
    </row>
    <row r="48" spans="3:7" x14ac:dyDescent="0.25">
      <c r="C48" s="40"/>
      <c r="D48" s="39">
        <v>0</v>
      </c>
      <c r="E48" s="52">
        <v>0</v>
      </c>
      <c r="F48" s="39">
        <f t="shared" si="0"/>
        <v>0</v>
      </c>
      <c r="G48" s="39">
        <v>0</v>
      </c>
    </row>
    <row r="49" spans="3:7" x14ac:dyDescent="0.25">
      <c r="C49" s="6" t="s">
        <v>95</v>
      </c>
      <c r="D49" s="1">
        <v>0</v>
      </c>
      <c r="E49" s="33">
        <v>0</v>
      </c>
      <c r="F49" s="39">
        <f t="shared" si="0"/>
        <v>0</v>
      </c>
      <c r="G49" s="1">
        <v>0</v>
      </c>
    </row>
    <row r="50" spans="3:7" x14ac:dyDescent="0.25">
      <c r="C50" s="6" t="s">
        <v>101</v>
      </c>
      <c r="D50" s="1">
        <v>0</v>
      </c>
      <c r="E50" s="33">
        <v>0</v>
      </c>
      <c r="F50" s="39">
        <f t="shared" si="0"/>
        <v>0</v>
      </c>
      <c r="G50" s="1">
        <v>0</v>
      </c>
    </row>
    <row r="51" spans="3:7" x14ac:dyDescent="0.25">
      <c r="C51" s="40"/>
      <c r="D51" s="39">
        <v>0</v>
      </c>
      <c r="E51" s="52">
        <v>0</v>
      </c>
      <c r="F51" s="39">
        <f t="shared" si="0"/>
        <v>0</v>
      </c>
      <c r="G51" s="39">
        <v>0</v>
      </c>
    </row>
    <row r="52" spans="3:7" x14ac:dyDescent="0.25">
      <c r="C52" s="6" t="s">
        <v>96</v>
      </c>
      <c r="D52" s="1">
        <v>0</v>
      </c>
      <c r="E52" s="33">
        <v>0</v>
      </c>
      <c r="F52" s="39">
        <f t="shared" si="0"/>
        <v>0</v>
      </c>
      <c r="G52" s="1">
        <v>0</v>
      </c>
    </row>
    <row r="53" spans="3:7" x14ac:dyDescent="0.25">
      <c r="C53" s="40"/>
      <c r="D53" s="39">
        <v>0</v>
      </c>
      <c r="E53" s="52">
        <v>0</v>
      </c>
      <c r="F53" s="39">
        <f t="shared" si="0"/>
        <v>0</v>
      </c>
      <c r="G53" s="39">
        <v>0</v>
      </c>
    </row>
    <row r="54" spans="3:7" x14ac:dyDescent="0.25">
      <c r="C54" s="6" t="s">
        <v>115</v>
      </c>
      <c r="D54" s="1">
        <v>0</v>
      </c>
      <c r="E54" s="33">
        <v>0</v>
      </c>
      <c r="F54" s="39">
        <f t="shared" si="0"/>
        <v>0</v>
      </c>
      <c r="G54" s="1">
        <v>0</v>
      </c>
    </row>
    <row r="55" spans="3:7" x14ac:dyDescent="0.25">
      <c r="C55" s="6" t="s">
        <v>97</v>
      </c>
      <c r="D55" s="1">
        <v>0</v>
      </c>
      <c r="E55" s="33">
        <v>0</v>
      </c>
      <c r="F55" s="39">
        <f t="shared" si="0"/>
        <v>0</v>
      </c>
      <c r="G55" s="1">
        <v>0</v>
      </c>
    </row>
    <row r="56" spans="3:7" x14ac:dyDescent="0.25">
      <c r="C56" s="6" t="s">
        <v>98</v>
      </c>
      <c r="D56" s="1">
        <v>0</v>
      </c>
      <c r="E56" s="33">
        <v>0</v>
      </c>
      <c r="F56" s="39">
        <f t="shared" si="0"/>
        <v>0</v>
      </c>
      <c r="G56" s="1">
        <v>0</v>
      </c>
    </row>
    <row r="57" spans="3:7" x14ac:dyDescent="0.25">
      <c r="C57" s="6" t="s">
        <v>99</v>
      </c>
      <c r="D57" s="1">
        <v>0</v>
      </c>
      <c r="E57" s="33">
        <v>0</v>
      </c>
      <c r="F57" s="39">
        <f t="shared" si="0"/>
        <v>0</v>
      </c>
      <c r="G57" s="1">
        <v>0</v>
      </c>
    </row>
    <row r="58" spans="3:7" x14ac:dyDescent="0.25">
      <c r="C58" s="6" t="s">
        <v>100</v>
      </c>
      <c r="D58" s="1">
        <v>0</v>
      </c>
      <c r="E58" s="33">
        <v>0</v>
      </c>
      <c r="F58" s="39">
        <f t="shared" si="0"/>
        <v>0</v>
      </c>
      <c r="G58" s="1">
        <v>0</v>
      </c>
    </row>
    <row r="59" spans="3:7" x14ac:dyDescent="0.25">
      <c r="C59" s="6" t="s">
        <v>48</v>
      </c>
      <c r="D59" s="1">
        <v>0</v>
      </c>
      <c r="E59" s="33">
        <v>0</v>
      </c>
      <c r="F59" s="39">
        <f t="shared" si="0"/>
        <v>0</v>
      </c>
      <c r="G59" s="1">
        <v>0</v>
      </c>
    </row>
    <row r="60" spans="3:7" x14ac:dyDescent="0.25">
      <c r="C60" s="6" t="s">
        <v>49</v>
      </c>
      <c r="D60" s="1">
        <v>0</v>
      </c>
      <c r="E60" s="33">
        <v>0</v>
      </c>
      <c r="F60" s="39">
        <f t="shared" si="0"/>
        <v>0</v>
      </c>
      <c r="G60" s="1">
        <v>0</v>
      </c>
    </row>
    <row r="61" spans="3:7" x14ac:dyDescent="0.25">
      <c r="C61" s="6" t="s">
        <v>114</v>
      </c>
      <c r="D61" s="1">
        <v>0</v>
      </c>
      <c r="E61" s="33">
        <v>0</v>
      </c>
      <c r="F61" s="39">
        <f t="shared" si="0"/>
        <v>0</v>
      </c>
      <c r="G61" s="1">
        <v>0</v>
      </c>
    </row>
    <row r="62" spans="3:7" x14ac:dyDescent="0.25">
      <c r="C62" s="6" t="s">
        <v>50</v>
      </c>
      <c r="D62" s="1">
        <v>0</v>
      </c>
      <c r="E62" s="33">
        <v>0</v>
      </c>
      <c r="F62" s="39">
        <f t="shared" si="0"/>
        <v>0</v>
      </c>
      <c r="G62" s="1">
        <v>0</v>
      </c>
    </row>
    <row r="63" spans="3:7" x14ac:dyDescent="0.25">
      <c r="C63" s="46"/>
      <c r="D63" s="45">
        <v>0</v>
      </c>
      <c r="E63" s="53">
        <v>0</v>
      </c>
      <c r="F63" s="45">
        <f t="shared" si="0"/>
        <v>0</v>
      </c>
      <c r="G63" s="45">
        <v>0</v>
      </c>
    </row>
    <row r="64" spans="3:7" x14ac:dyDescent="0.25">
      <c r="C64" s="6" t="s">
        <v>51</v>
      </c>
      <c r="D64" s="1">
        <v>0</v>
      </c>
      <c r="E64" s="33">
        <v>0</v>
      </c>
      <c r="F64" s="39">
        <f t="shared" si="0"/>
        <v>0</v>
      </c>
      <c r="G64" s="1">
        <v>0</v>
      </c>
    </row>
    <row r="65" spans="3:7" x14ac:dyDescent="0.25">
      <c r="C65" s="43"/>
      <c r="D65" s="39">
        <v>0</v>
      </c>
      <c r="E65" s="52">
        <v>0</v>
      </c>
      <c r="F65" s="39">
        <f t="shared" si="0"/>
        <v>0</v>
      </c>
      <c r="G65" s="39">
        <v>0</v>
      </c>
    </row>
    <row r="66" spans="3:7" x14ac:dyDescent="0.25">
      <c r="C66" s="6" t="s">
        <v>105</v>
      </c>
      <c r="D66" s="1">
        <v>0</v>
      </c>
      <c r="E66" s="33">
        <v>0</v>
      </c>
      <c r="F66" s="39">
        <f t="shared" si="0"/>
        <v>0</v>
      </c>
      <c r="G66" s="1">
        <v>0</v>
      </c>
    </row>
    <row r="67" spans="3:7" x14ac:dyDescent="0.25">
      <c r="C67" s="6" t="s">
        <v>52</v>
      </c>
      <c r="D67" s="1">
        <v>0</v>
      </c>
      <c r="E67" s="33">
        <v>0</v>
      </c>
      <c r="F67" s="39">
        <f t="shared" si="0"/>
        <v>0</v>
      </c>
      <c r="G67" s="1">
        <v>0</v>
      </c>
    </row>
    <row r="68" spans="3:7" x14ac:dyDescent="0.25">
      <c r="C68" s="6" t="s">
        <v>102</v>
      </c>
      <c r="D68" s="1">
        <v>0</v>
      </c>
      <c r="E68" s="33">
        <v>0</v>
      </c>
      <c r="F68" s="39">
        <f t="shared" si="0"/>
        <v>0</v>
      </c>
      <c r="G68" s="1">
        <v>0</v>
      </c>
    </row>
    <row r="69" spans="3:7" x14ac:dyDescent="0.25">
      <c r="C69" s="6" t="s">
        <v>53</v>
      </c>
      <c r="D69" s="1">
        <v>0</v>
      </c>
      <c r="E69" s="33">
        <v>0</v>
      </c>
      <c r="F69" s="39">
        <f t="shared" si="0"/>
        <v>0</v>
      </c>
      <c r="G69" s="1">
        <v>0</v>
      </c>
    </row>
    <row r="70" spans="3:7" x14ac:dyDescent="0.25">
      <c r="C70" s="6" t="s">
        <v>54</v>
      </c>
      <c r="D70" s="1">
        <v>0</v>
      </c>
      <c r="E70" s="33">
        <v>0</v>
      </c>
      <c r="F70" s="39">
        <f t="shared" si="0"/>
        <v>0</v>
      </c>
      <c r="G70" s="1">
        <v>0</v>
      </c>
    </row>
    <row r="71" spans="3:7" x14ac:dyDescent="0.25">
      <c r="C71" s="6" t="s">
        <v>55</v>
      </c>
      <c r="D71" s="1">
        <v>0</v>
      </c>
      <c r="E71" s="33">
        <v>0</v>
      </c>
      <c r="F71" s="39">
        <f t="shared" si="0"/>
        <v>0</v>
      </c>
      <c r="G71" s="1">
        <v>0</v>
      </c>
    </row>
    <row r="72" spans="3:7" x14ac:dyDescent="0.25">
      <c r="C72" s="6" t="s">
        <v>56</v>
      </c>
      <c r="D72" s="1">
        <v>0</v>
      </c>
      <c r="E72" s="33">
        <v>0</v>
      </c>
      <c r="F72" s="39">
        <f t="shared" si="0"/>
        <v>0</v>
      </c>
      <c r="G72" s="1">
        <v>0</v>
      </c>
    </row>
    <row r="73" spans="3:7" x14ac:dyDescent="0.25">
      <c r="C73" s="6" t="s">
        <v>57</v>
      </c>
      <c r="D73" s="1">
        <v>0</v>
      </c>
      <c r="E73" s="33">
        <v>0</v>
      </c>
      <c r="F73" s="39">
        <f t="shared" si="0"/>
        <v>0</v>
      </c>
      <c r="G73" s="1">
        <v>0</v>
      </c>
    </row>
    <row r="74" spans="3:7" x14ac:dyDescent="0.25">
      <c r="C74" s="6" t="s">
        <v>58</v>
      </c>
      <c r="D74" s="1">
        <v>0</v>
      </c>
      <c r="E74" s="33">
        <v>0</v>
      </c>
      <c r="F74" s="39">
        <f t="shared" si="0"/>
        <v>0</v>
      </c>
      <c r="G74" s="1">
        <v>0</v>
      </c>
    </row>
    <row r="75" spans="3:7" x14ac:dyDescent="0.25">
      <c r="C75" s="6" t="s">
        <v>59</v>
      </c>
      <c r="D75" s="1">
        <v>0</v>
      </c>
      <c r="E75" s="33">
        <v>0</v>
      </c>
      <c r="F75" s="39">
        <f t="shared" ref="F75:F137" si="1">(D75*E75)+D75</f>
        <v>0</v>
      </c>
      <c r="G75" s="1">
        <v>0</v>
      </c>
    </row>
    <row r="76" spans="3:7" x14ac:dyDescent="0.25">
      <c r="C76" s="6" t="s">
        <v>103</v>
      </c>
      <c r="D76" s="1">
        <v>0</v>
      </c>
      <c r="E76" s="33">
        <v>0</v>
      </c>
      <c r="F76" s="39">
        <f t="shared" si="1"/>
        <v>0</v>
      </c>
      <c r="G76" s="1">
        <v>0</v>
      </c>
    </row>
    <row r="77" spans="3:7" x14ac:dyDescent="0.25">
      <c r="C77" s="40"/>
      <c r="D77" s="39">
        <v>0</v>
      </c>
      <c r="E77" s="52">
        <v>0</v>
      </c>
      <c r="F77" s="39">
        <f t="shared" si="1"/>
        <v>0</v>
      </c>
      <c r="G77" s="39">
        <v>0</v>
      </c>
    </row>
    <row r="78" spans="3:7" x14ac:dyDescent="0.25">
      <c r="C78" s="7" t="s">
        <v>118</v>
      </c>
      <c r="D78" s="1">
        <v>0</v>
      </c>
      <c r="E78" s="33">
        <v>0</v>
      </c>
      <c r="F78" s="39">
        <f t="shared" si="1"/>
        <v>0</v>
      </c>
      <c r="G78" s="1">
        <v>0</v>
      </c>
    </row>
    <row r="79" spans="3:7" x14ac:dyDescent="0.25">
      <c r="C79" s="6" t="s">
        <v>60</v>
      </c>
      <c r="D79" s="1">
        <v>0</v>
      </c>
      <c r="E79" s="33">
        <v>0</v>
      </c>
      <c r="F79" s="39">
        <f t="shared" si="1"/>
        <v>0</v>
      </c>
      <c r="G79" s="1">
        <v>0</v>
      </c>
    </row>
    <row r="80" spans="3:7" x14ac:dyDescent="0.25">
      <c r="C80" s="6" t="s">
        <v>61</v>
      </c>
      <c r="D80" s="1">
        <v>0</v>
      </c>
      <c r="E80" s="33">
        <v>0</v>
      </c>
      <c r="F80" s="39">
        <f t="shared" si="1"/>
        <v>0</v>
      </c>
      <c r="G80" s="1">
        <v>0</v>
      </c>
    </row>
    <row r="81" spans="3:7" x14ac:dyDescent="0.25">
      <c r="C81" s="6" t="s">
        <v>62</v>
      </c>
      <c r="D81" s="1">
        <v>0</v>
      </c>
      <c r="E81" s="33">
        <v>0</v>
      </c>
      <c r="F81" s="39">
        <f t="shared" si="1"/>
        <v>0</v>
      </c>
      <c r="G81" s="1">
        <v>0</v>
      </c>
    </row>
    <row r="82" spans="3:7" x14ac:dyDescent="0.25">
      <c r="C82" s="6" t="s">
        <v>104</v>
      </c>
      <c r="D82" s="1">
        <v>0</v>
      </c>
      <c r="E82" s="33">
        <v>0</v>
      </c>
      <c r="F82" s="39">
        <f t="shared" si="1"/>
        <v>0</v>
      </c>
      <c r="G82" s="1">
        <v>0</v>
      </c>
    </row>
    <row r="83" spans="3:7" x14ac:dyDescent="0.25">
      <c r="C83" s="6" t="s">
        <v>106</v>
      </c>
      <c r="D83" s="1">
        <v>0</v>
      </c>
      <c r="E83" s="33">
        <v>0</v>
      </c>
      <c r="F83" s="39">
        <f t="shared" si="1"/>
        <v>0</v>
      </c>
      <c r="G83" s="1">
        <v>0</v>
      </c>
    </row>
    <row r="84" spans="3:7" x14ac:dyDescent="0.25">
      <c r="C84" s="6" t="s">
        <v>107</v>
      </c>
      <c r="D84" s="1">
        <v>0</v>
      </c>
      <c r="E84" s="33">
        <v>0</v>
      </c>
      <c r="F84" s="39">
        <f t="shared" si="1"/>
        <v>0</v>
      </c>
      <c r="G84" s="1">
        <v>0</v>
      </c>
    </row>
    <row r="85" spans="3:7" x14ac:dyDescent="0.25">
      <c r="C85" s="6" t="s">
        <v>108</v>
      </c>
      <c r="D85" s="1">
        <v>0</v>
      </c>
      <c r="E85" s="33">
        <v>0</v>
      </c>
      <c r="F85" s="39">
        <f t="shared" si="1"/>
        <v>0</v>
      </c>
      <c r="G85" s="1">
        <v>0</v>
      </c>
    </row>
    <row r="86" spans="3:7" x14ac:dyDescent="0.25">
      <c r="C86" s="40"/>
      <c r="D86" s="39">
        <v>0</v>
      </c>
      <c r="E86" s="52">
        <v>0</v>
      </c>
      <c r="F86" s="39">
        <f t="shared" si="1"/>
        <v>0</v>
      </c>
      <c r="G86" s="39">
        <v>0</v>
      </c>
    </row>
    <row r="87" spans="3:7" x14ac:dyDescent="0.25">
      <c r="C87" s="6" t="s">
        <v>63</v>
      </c>
      <c r="D87" s="1">
        <v>0</v>
      </c>
      <c r="E87" s="33">
        <v>0</v>
      </c>
      <c r="F87" s="39">
        <f t="shared" si="1"/>
        <v>0</v>
      </c>
      <c r="G87" s="1">
        <v>0</v>
      </c>
    </row>
    <row r="88" spans="3:7" x14ac:dyDescent="0.25">
      <c r="C88" s="6" t="s">
        <v>64</v>
      </c>
      <c r="D88" s="1">
        <v>0</v>
      </c>
      <c r="E88" s="33">
        <v>0</v>
      </c>
      <c r="F88" s="39">
        <f t="shared" si="1"/>
        <v>0</v>
      </c>
      <c r="G88" s="1">
        <v>0</v>
      </c>
    </row>
    <row r="89" spans="3:7" x14ac:dyDescent="0.25">
      <c r="C89" s="6" t="s">
        <v>65</v>
      </c>
      <c r="D89" s="1">
        <v>0</v>
      </c>
      <c r="E89" s="33">
        <v>0</v>
      </c>
      <c r="F89" s="39">
        <f t="shared" si="1"/>
        <v>0</v>
      </c>
      <c r="G89" s="1">
        <v>0</v>
      </c>
    </row>
    <row r="90" spans="3:7" x14ac:dyDescent="0.25">
      <c r="C90" s="6" t="s">
        <v>109</v>
      </c>
      <c r="D90" s="1">
        <v>0</v>
      </c>
      <c r="E90" s="33">
        <v>0</v>
      </c>
      <c r="F90" s="39">
        <f t="shared" si="1"/>
        <v>0</v>
      </c>
      <c r="G90" s="1">
        <v>0</v>
      </c>
    </row>
    <row r="91" spans="3:7" x14ac:dyDescent="0.25">
      <c r="C91" s="6" t="s">
        <v>110</v>
      </c>
      <c r="D91" s="1">
        <v>0</v>
      </c>
      <c r="E91" s="33">
        <v>0</v>
      </c>
      <c r="F91" s="39">
        <f t="shared" si="1"/>
        <v>0</v>
      </c>
      <c r="G91" s="1">
        <v>0</v>
      </c>
    </row>
    <row r="92" spans="3:7" x14ac:dyDescent="0.25">
      <c r="C92" s="6" t="s">
        <v>111</v>
      </c>
      <c r="D92" s="1">
        <v>0</v>
      </c>
      <c r="E92" s="33">
        <v>0</v>
      </c>
      <c r="F92" s="39">
        <f t="shared" si="1"/>
        <v>0</v>
      </c>
      <c r="G92" s="1">
        <v>0</v>
      </c>
    </row>
    <row r="93" spans="3:7" x14ac:dyDescent="0.25">
      <c r="C93" s="6" t="s">
        <v>112</v>
      </c>
      <c r="D93" s="1">
        <v>0</v>
      </c>
      <c r="E93" s="33">
        <v>0</v>
      </c>
      <c r="F93" s="39">
        <f t="shared" si="1"/>
        <v>0</v>
      </c>
      <c r="G93" s="1">
        <v>0</v>
      </c>
    </row>
    <row r="94" spans="3:7" x14ac:dyDescent="0.25">
      <c r="C94" s="6" t="s">
        <v>113</v>
      </c>
      <c r="D94" s="1">
        <v>0</v>
      </c>
      <c r="E94" s="33">
        <v>0</v>
      </c>
      <c r="F94" s="39">
        <f t="shared" si="1"/>
        <v>0</v>
      </c>
      <c r="G94" s="1">
        <v>0</v>
      </c>
    </row>
    <row r="95" spans="3:7" x14ac:dyDescent="0.25">
      <c r="C95" s="6" t="s">
        <v>116</v>
      </c>
      <c r="D95" s="1">
        <v>0</v>
      </c>
      <c r="E95" s="33">
        <v>0</v>
      </c>
      <c r="F95" s="39">
        <f t="shared" si="1"/>
        <v>0</v>
      </c>
      <c r="G95" s="1">
        <v>0</v>
      </c>
    </row>
    <row r="96" spans="3:7" x14ac:dyDescent="0.25">
      <c r="C96" s="6" t="s">
        <v>66</v>
      </c>
      <c r="D96" s="1">
        <v>0</v>
      </c>
      <c r="E96" s="33">
        <v>0</v>
      </c>
      <c r="F96" s="39">
        <f t="shared" si="1"/>
        <v>0</v>
      </c>
      <c r="G96" s="1">
        <v>0</v>
      </c>
    </row>
    <row r="97" spans="3:7" x14ac:dyDescent="0.25">
      <c r="C97" s="6" t="s">
        <v>138</v>
      </c>
      <c r="D97" s="1">
        <v>0</v>
      </c>
      <c r="E97" s="33">
        <v>0</v>
      </c>
      <c r="F97" s="39">
        <f t="shared" si="1"/>
        <v>0</v>
      </c>
      <c r="G97" s="1">
        <v>0</v>
      </c>
    </row>
    <row r="98" spans="3:7" x14ac:dyDescent="0.25">
      <c r="C98" s="6" t="s">
        <v>119</v>
      </c>
      <c r="D98" s="1">
        <v>0</v>
      </c>
      <c r="E98" s="33">
        <v>0</v>
      </c>
      <c r="F98" s="39">
        <f t="shared" si="1"/>
        <v>0</v>
      </c>
      <c r="G98" s="1">
        <v>0</v>
      </c>
    </row>
    <row r="99" spans="3:7" x14ac:dyDescent="0.25">
      <c r="C99" s="40"/>
      <c r="D99" s="39">
        <v>0</v>
      </c>
      <c r="E99" s="52">
        <v>0</v>
      </c>
      <c r="F99" s="39">
        <f t="shared" si="1"/>
        <v>0</v>
      </c>
      <c r="G99" s="39">
        <v>0</v>
      </c>
    </row>
    <row r="100" spans="3:7" x14ac:dyDescent="0.25">
      <c r="C100" s="40"/>
      <c r="D100" s="39">
        <v>0</v>
      </c>
      <c r="E100" s="52">
        <v>0</v>
      </c>
      <c r="F100" s="39">
        <f t="shared" si="1"/>
        <v>0</v>
      </c>
      <c r="G100" s="39">
        <v>0</v>
      </c>
    </row>
    <row r="101" spans="3:7" x14ac:dyDescent="0.25">
      <c r="C101" s="6" t="s">
        <v>67</v>
      </c>
      <c r="D101" s="1">
        <v>0</v>
      </c>
      <c r="E101" s="33">
        <v>0</v>
      </c>
      <c r="F101" s="39">
        <f t="shared" si="1"/>
        <v>0</v>
      </c>
      <c r="G101" s="1">
        <v>0</v>
      </c>
    </row>
    <row r="102" spans="3:7" x14ac:dyDescent="0.25">
      <c r="C102" s="6" t="s">
        <v>68</v>
      </c>
      <c r="D102" s="1">
        <v>0</v>
      </c>
      <c r="E102" s="33">
        <v>0</v>
      </c>
      <c r="F102" s="39">
        <f t="shared" si="1"/>
        <v>0</v>
      </c>
      <c r="G102" s="1">
        <v>0</v>
      </c>
    </row>
    <row r="103" spans="3:7" x14ac:dyDescent="0.25">
      <c r="C103" s="6" t="s">
        <v>69</v>
      </c>
      <c r="D103" s="1">
        <v>0</v>
      </c>
      <c r="E103" s="33">
        <v>0</v>
      </c>
      <c r="F103" s="39">
        <f t="shared" si="1"/>
        <v>0</v>
      </c>
      <c r="G103" s="1">
        <v>0</v>
      </c>
    </row>
    <row r="104" spans="3:7" x14ac:dyDescent="0.25">
      <c r="C104" s="40"/>
      <c r="D104" s="39">
        <v>0</v>
      </c>
      <c r="E104" s="52">
        <v>0</v>
      </c>
      <c r="F104" s="39">
        <f t="shared" si="1"/>
        <v>0</v>
      </c>
      <c r="G104" s="39">
        <v>0</v>
      </c>
    </row>
    <row r="105" spans="3:7" x14ac:dyDescent="0.25">
      <c r="C105" s="6" t="s">
        <v>70</v>
      </c>
      <c r="D105" s="1">
        <v>0</v>
      </c>
      <c r="E105" s="33">
        <v>0</v>
      </c>
      <c r="F105" s="39">
        <f t="shared" si="1"/>
        <v>0</v>
      </c>
      <c r="G105" s="1">
        <v>0</v>
      </c>
    </row>
    <row r="106" spans="3:7" x14ac:dyDescent="0.25">
      <c r="C106" s="6" t="s">
        <v>71</v>
      </c>
      <c r="D106" s="1">
        <v>0</v>
      </c>
      <c r="E106" s="33">
        <v>0</v>
      </c>
      <c r="F106" s="39">
        <f t="shared" si="1"/>
        <v>0</v>
      </c>
      <c r="G106" s="1">
        <v>0</v>
      </c>
    </row>
    <row r="107" spans="3:7" x14ac:dyDescent="0.25">
      <c r="C107" s="6" t="s">
        <v>72</v>
      </c>
      <c r="D107" s="1">
        <v>0</v>
      </c>
      <c r="E107" s="33">
        <v>0</v>
      </c>
      <c r="F107" s="39">
        <f t="shared" si="1"/>
        <v>0</v>
      </c>
      <c r="G107" s="1">
        <v>0</v>
      </c>
    </row>
    <row r="108" spans="3:7" x14ac:dyDescent="0.25">
      <c r="C108" s="6" t="s">
        <v>73</v>
      </c>
      <c r="D108" s="1">
        <v>0</v>
      </c>
      <c r="E108" s="33">
        <v>0</v>
      </c>
      <c r="F108" s="39">
        <f t="shared" si="1"/>
        <v>0</v>
      </c>
      <c r="G108" s="1">
        <v>0</v>
      </c>
    </row>
    <row r="109" spans="3:7" x14ac:dyDescent="0.25">
      <c r="C109" s="6" t="s">
        <v>74</v>
      </c>
      <c r="D109" s="1">
        <v>0</v>
      </c>
      <c r="E109" s="33">
        <v>0</v>
      </c>
      <c r="F109" s="39">
        <f t="shared" si="1"/>
        <v>0</v>
      </c>
      <c r="G109" s="1">
        <v>0</v>
      </c>
    </row>
    <row r="110" spans="3:7" x14ac:dyDescent="0.25">
      <c r="C110" s="6" t="s">
        <v>75</v>
      </c>
      <c r="D110" s="1">
        <v>0</v>
      </c>
      <c r="E110" s="33">
        <v>0</v>
      </c>
      <c r="F110" s="39">
        <f t="shared" si="1"/>
        <v>0</v>
      </c>
      <c r="G110" s="1">
        <v>0</v>
      </c>
    </row>
    <row r="111" spans="3:7" x14ac:dyDescent="0.25">
      <c r="C111" s="40"/>
      <c r="D111" s="39">
        <v>0</v>
      </c>
      <c r="E111" s="52">
        <v>0</v>
      </c>
      <c r="F111" s="39">
        <f t="shared" si="1"/>
        <v>0</v>
      </c>
      <c r="G111" s="39">
        <v>0</v>
      </c>
    </row>
    <row r="112" spans="3:7" x14ac:dyDescent="0.25">
      <c r="C112" s="40"/>
      <c r="D112" s="39">
        <v>0</v>
      </c>
      <c r="E112" s="52">
        <v>0</v>
      </c>
      <c r="F112" s="39">
        <f t="shared" si="1"/>
        <v>0</v>
      </c>
      <c r="G112" s="39">
        <v>0</v>
      </c>
    </row>
    <row r="113" spans="3:7" x14ac:dyDescent="0.25">
      <c r="C113" s="40"/>
      <c r="D113" s="39">
        <v>0</v>
      </c>
      <c r="E113" s="52">
        <v>0</v>
      </c>
      <c r="F113" s="39">
        <f t="shared" si="1"/>
        <v>0</v>
      </c>
      <c r="G113" s="39">
        <v>0</v>
      </c>
    </row>
    <row r="114" spans="3:7" x14ac:dyDescent="0.25">
      <c r="C114" s="6" t="s">
        <v>121</v>
      </c>
      <c r="D114" s="1">
        <v>0</v>
      </c>
      <c r="E114" s="33">
        <v>0</v>
      </c>
      <c r="F114" s="39">
        <f t="shared" si="1"/>
        <v>0</v>
      </c>
      <c r="G114" s="1">
        <v>0</v>
      </c>
    </row>
    <row r="115" spans="3:7" x14ac:dyDescent="0.25">
      <c r="C115" s="6" t="s">
        <v>120</v>
      </c>
      <c r="D115" s="1">
        <v>0</v>
      </c>
      <c r="E115" s="33">
        <v>0</v>
      </c>
      <c r="F115" s="39">
        <f t="shared" si="1"/>
        <v>0</v>
      </c>
      <c r="G115" s="1">
        <v>0</v>
      </c>
    </row>
    <row r="116" spans="3:7" x14ac:dyDescent="0.25">
      <c r="C116" s="6" t="s">
        <v>92</v>
      </c>
      <c r="D116" s="1">
        <v>0</v>
      </c>
      <c r="E116" s="33">
        <v>0</v>
      </c>
      <c r="F116" s="39">
        <f t="shared" si="1"/>
        <v>0</v>
      </c>
      <c r="G116" s="1">
        <v>0</v>
      </c>
    </row>
    <row r="117" spans="3:7" x14ac:dyDescent="0.25">
      <c r="C117" s="6" t="s">
        <v>122</v>
      </c>
      <c r="D117" s="1">
        <v>0</v>
      </c>
      <c r="E117" s="33">
        <v>0</v>
      </c>
      <c r="F117" s="39">
        <f t="shared" si="1"/>
        <v>0</v>
      </c>
      <c r="G117" s="1">
        <v>0</v>
      </c>
    </row>
    <row r="118" spans="3:7" x14ac:dyDescent="0.25">
      <c r="C118" s="6" t="s">
        <v>123</v>
      </c>
      <c r="D118" s="1">
        <v>0</v>
      </c>
      <c r="E118" s="33">
        <v>0</v>
      </c>
      <c r="F118" s="39">
        <f t="shared" si="1"/>
        <v>0</v>
      </c>
      <c r="G118" s="1">
        <v>0</v>
      </c>
    </row>
    <row r="119" spans="3:7" x14ac:dyDescent="0.25">
      <c r="C119" s="6" t="s">
        <v>76</v>
      </c>
      <c r="D119" s="1">
        <v>0</v>
      </c>
      <c r="E119" s="33">
        <v>0</v>
      </c>
      <c r="F119" s="39">
        <f t="shared" si="1"/>
        <v>0</v>
      </c>
      <c r="G119" s="1">
        <v>0</v>
      </c>
    </row>
    <row r="120" spans="3:7" x14ac:dyDescent="0.25">
      <c r="C120" s="6" t="s">
        <v>124</v>
      </c>
      <c r="D120" s="1">
        <v>0</v>
      </c>
      <c r="E120" s="33">
        <v>0</v>
      </c>
      <c r="F120" s="39">
        <f t="shared" si="1"/>
        <v>0</v>
      </c>
      <c r="G120" s="1">
        <v>0</v>
      </c>
    </row>
    <row r="121" spans="3:7" x14ac:dyDescent="0.25">
      <c r="C121" s="6" t="s">
        <v>125</v>
      </c>
      <c r="D121" s="1">
        <v>0</v>
      </c>
      <c r="E121" s="33">
        <v>0</v>
      </c>
      <c r="F121" s="39">
        <f t="shared" si="1"/>
        <v>0</v>
      </c>
      <c r="G121" s="1">
        <v>0</v>
      </c>
    </row>
    <row r="122" spans="3:7" x14ac:dyDescent="0.25">
      <c r="C122" s="6" t="s">
        <v>126</v>
      </c>
      <c r="D122" s="1">
        <v>0</v>
      </c>
      <c r="E122" s="33">
        <v>0</v>
      </c>
      <c r="F122" s="39">
        <f t="shared" si="1"/>
        <v>0</v>
      </c>
      <c r="G122" s="1">
        <v>0</v>
      </c>
    </row>
    <row r="123" spans="3:7" x14ac:dyDescent="0.25">
      <c r="C123" s="6" t="s">
        <v>127</v>
      </c>
      <c r="D123" s="1">
        <v>0</v>
      </c>
      <c r="E123" s="33">
        <v>0</v>
      </c>
      <c r="F123" s="39">
        <f t="shared" si="1"/>
        <v>0</v>
      </c>
      <c r="G123" s="1">
        <v>0</v>
      </c>
    </row>
    <row r="124" spans="3:7" x14ac:dyDescent="0.25">
      <c r="C124" s="6" t="s">
        <v>128</v>
      </c>
      <c r="D124" s="1">
        <v>0</v>
      </c>
      <c r="E124" s="33">
        <v>0</v>
      </c>
      <c r="F124" s="39">
        <f t="shared" si="1"/>
        <v>0</v>
      </c>
      <c r="G124" s="1">
        <v>0</v>
      </c>
    </row>
    <row r="125" spans="3:7" x14ac:dyDescent="0.25">
      <c r="C125" s="40"/>
      <c r="D125" s="39">
        <v>0</v>
      </c>
      <c r="E125" s="52">
        <v>0</v>
      </c>
      <c r="F125" s="39">
        <f t="shared" si="1"/>
        <v>0</v>
      </c>
      <c r="G125" s="39">
        <v>0</v>
      </c>
    </row>
    <row r="126" spans="3:7" x14ac:dyDescent="0.25">
      <c r="C126" s="40"/>
      <c r="D126" s="39">
        <v>0</v>
      </c>
      <c r="E126" s="52">
        <v>0</v>
      </c>
      <c r="F126" s="39">
        <f t="shared" si="1"/>
        <v>0</v>
      </c>
      <c r="G126" s="39">
        <v>0</v>
      </c>
    </row>
    <row r="127" spans="3:7" x14ac:dyDescent="0.25">
      <c r="C127" s="40"/>
      <c r="D127" s="39">
        <v>0</v>
      </c>
      <c r="E127" s="52">
        <v>0</v>
      </c>
      <c r="F127" s="39">
        <f t="shared" si="1"/>
        <v>0</v>
      </c>
      <c r="G127" s="39">
        <v>0</v>
      </c>
    </row>
    <row r="128" spans="3:7" x14ac:dyDescent="0.25">
      <c r="C128" s="40"/>
      <c r="D128" s="39">
        <v>0</v>
      </c>
      <c r="E128" s="52">
        <v>0</v>
      </c>
      <c r="F128" s="39">
        <f t="shared" si="1"/>
        <v>0</v>
      </c>
      <c r="G128" s="39">
        <v>0</v>
      </c>
    </row>
    <row r="129" spans="3:7" x14ac:dyDescent="0.25">
      <c r="C129" s="40"/>
      <c r="D129" s="39">
        <v>0</v>
      </c>
      <c r="E129" s="52">
        <v>0</v>
      </c>
      <c r="F129" s="39">
        <f t="shared" si="1"/>
        <v>0</v>
      </c>
      <c r="G129" s="39">
        <v>0</v>
      </c>
    </row>
    <row r="130" spans="3:7" x14ac:dyDescent="0.25">
      <c r="C130" s="6" t="s">
        <v>77</v>
      </c>
      <c r="D130" s="1">
        <v>0</v>
      </c>
      <c r="E130" s="33">
        <v>0</v>
      </c>
      <c r="F130" s="39">
        <f t="shared" si="1"/>
        <v>0</v>
      </c>
      <c r="G130" s="1">
        <v>0</v>
      </c>
    </row>
    <row r="131" spans="3:7" x14ac:dyDescent="0.25">
      <c r="C131" s="6" t="s">
        <v>129</v>
      </c>
      <c r="D131" s="1">
        <v>0</v>
      </c>
      <c r="E131" s="33">
        <v>0</v>
      </c>
      <c r="F131" s="39">
        <f t="shared" si="1"/>
        <v>0</v>
      </c>
      <c r="G131" s="1">
        <v>0</v>
      </c>
    </row>
    <row r="132" spans="3:7" x14ac:dyDescent="0.25">
      <c r="C132" s="6" t="s">
        <v>78</v>
      </c>
      <c r="D132" s="1">
        <v>0</v>
      </c>
      <c r="E132" s="33">
        <v>0</v>
      </c>
      <c r="F132" s="39">
        <f t="shared" si="1"/>
        <v>0</v>
      </c>
      <c r="G132" s="1">
        <v>0</v>
      </c>
    </row>
    <row r="133" spans="3:7" x14ac:dyDescent="0.25">
      <c r="C133" s="6" t="s">
        <v>79</v>
      </c>
      <c r="D133" s="1">
        <v>0</v>
      </c>
      <c r="E133" s="33">
        <v>0</v>
      </c>
      <c r="F133" s="39">
        <f t="shared" si="1"/>
        <v>0</v>
      </c>
      <c r="G133" s="1">
        <v>0</v>
      </c>
    </row>
    <row r="134" spans="3:7" x14ac:dyDescent="0.25">
      <c r="C134" s="6" t="s">
        <v>130</v>
      </c>
      <c r="D134" s="1">
        <v>0</v>
      </c>
      <c r="E134" s="33">
        <v>0</v>
      </c>
      <c r="F134" s="39">
        <f t="shared" si="1"/>
        <v>0</v>
      </c>
      <c r="G134" s="1">
        <v>0</v>
      </c>
    </row>
    <row r="135" spans="3:7" x14ac:dyDescent="0.25">
      <c r="C135" s="6" t="s">
        <v>131</v>
      </c>
      <c r="D135" s="1">
        <v>0</v>
      </c>
      <c r="E135" s="33">
        <v>0</v>
      </c>
      <c r="F135" s="39">
        <f t="shared" si="1"/>
        <v>0</v>
      </c>
      <c r="G135" s="1">
        <v>0</v>
      </c>
    </row>
    <row r="136" spans="3:7" x14ac:dyDescent="0.25">
      <c r="C136" s="6" t="s">
        <v>80</v>
      </c>
      <c r="D136" s="1">
        <v>0</v>
      </c>
      <c r="E136" s="33">
        <v>0</v>
      </c>
      <c r="F136" s="39">
        <f t="shared" si="1"/>
        <v>0</v>
      </c>
      <c r="G136" s="1">
        <v>0</v>
      </c>
    </row>
    <row r="137" spans="3:7" x14ac:dyDescent="0.25">
      <c r="C137" s="6" t="s">
        <v>132</v>
      </c>
      <c r="D137" s="1">
        <v>0</v>
      </c>
      <c r="E137" s="33">
        <v>0</v>
      </c>
      <c r="F137" s="39">
        <f t="shared" si="1"/>
        <v>0</v>
      </c>
      <c r="G137" s="1">
        <v>0</v>
      </c>
    </row>
    <row r="138" spans="3:7" x14ac:dyDescent="0.25">
      <c r="C138" s="6" t="s">
        <v>81</v>
      </c>
      <c r="D138" s="1">
        <v>0</v>
      </c>
      <c r="E138" s="33">
        <v>0</v>
      </c>
      <c r="F138" s="39">
        <f t="shared" ref="F138:F164" si="2">(D138*E138)+D138</f>
        <v>0</v>
      </c>
      <c r="G138" s="1">
        <v>0</v>
      </c>
    </row>
    <row r="139" spans="3:7" x14ac:dyDescent="0.25">
      <c r="C139" s="6" t="s">
        <v>140</v>
      </c>
      <c r="D139" s="1">
        <v>0</v>
      </c>
      <c r="E139" s="33">
        <v>0</v>
      </c>
      <c r="F139" s="39">
        <f t="shared" si="2"/>
        <v>0</v>
      </c>
      <c r="G139" s="1">
        <v>0</v>
      </c>
    </row>
    <row r="140" spans="3:7" x14ac:dyDescent="0.25">
      <c r="C140" s="40"/>
      <c r="D140" s="39">
        <v>0</v>
      </c>
      <c r="E140" s="52">
        <v>0</v>
      </c>
      <c r="F140" s="39">
        <f t="shared" si="2"/>
        <v>0</v>
      </c>
      <c r="G140" s="39">
        <v>0</v>
      </c>
    </row>
    <row r="141" spans="3:7" x14ac:dyDescent="0.25">
      <c r="C141" s="6" t="s">
        <v>136</v>
      </c>
      <c r="D141" s="1">
        <v>0</v>
      </c>
      <c r="E141" s="33">
        <v>0</v>
      </c>
      <c r="F141" s="39">
        <f t="shared" si="2"/>
        <v>0</v>
      </c>
      <c r="G141" s="1">
        <v>0</v>
      </c>
    </row>
    <row r="142" spans="3:7" x14ac:dyDescent="0.25">
      <c r="C142" s="6" t="s">
        <v>82</v>
      </c>
      <c r="D142" s="1">
        <v>0</v>
      </c>
      <c r="E142" s="33">
        <v>0</v>
      </c>
      <c r="F142" s="39">
        <f t="shared" si="2"/>
        <v>0</v>
      </c>
      <c r="G142" s="1">
        <v>0</v>
      </c>
    </row>
    <row r="143" spans="3:7" x14ac:dyDescent="0.25">
      <c r="C143" s="6" t="s">
        <v>133</v>
      </c>
      <c r="D143" s="1">
        <v>0</v>
      </c>
      <c r="E143" s="33">
        <v>0</v>
      </c>
      <c r="F143" s="39">
        <f t="shared" si="2"/>
        <v>0</v>
      </c>
      <c r="G143" s="1">
        <v>0</v>
      </c>
    </row>
    <row r="144" spans="3:7" x14ac:dyDescent="0.25">
      <c r="C144" s="40"/>
      <c r="D144" s="39">
        <v>0</v>
      </c>
      <c r="E144" s="52">
        <v>0</v>
      </c>
      <c r="F144" s="39">
        <f t="shared" si="2"/>
        <v>0</v>
      </c>
      <c r="G144" s="39">
        <v>0</v>
      </c>
    </row>
    <row r="145" spans="3:7" x14ac:dyDescent="0.25">
      <c r="C145" s="6" t="s">
        <v>135</v>
      </c>
      <c r="D145" s="1">
        <v>0</v>
      </c>
      <c r="E145" s="33">
        <v>0</v>
      </c>
      <c r="F145" s="39">
        <f t="shared" si="2"/>
        <v>0</v>
      </c>
      <c r="G145" s="1">
        <v>0</v>
      </c>
    </row>
    <row r="146" spans="3:7" x14ac:dyDescent="0.25">
      <c r="C146" s="6" t="s">
        <v>134</v>
      </c>
      <c r="D146" s="1">
        <v>0</v>
      </c>
      <c r="E146" s="33">
        <v>0</v>
      </c>
      <c r="F146" s="39">
        <f t="shared" si="2"/>
        <v>0</v>
      </c>
      <c r="G146" s="1">
        <v>0</v>
      </c>
    </row>
    <row r="147" spans="3:7" x14ac:dyDescent="0.25">
      <c r="C147" s="6" t="s">
        <v>83</v>
      </c>
      <c r="D147" s="1">
        <v>0</v>
      </c>
      <c r="E147" s="33">
        <v>0</v>
      </c>
      <c r="F147" s="39">
        <f t="shared" si="2"/>
        <v>0</v>
      </c>
      <c r="G147" s="1">
        <v>0</v>
      </c>
    </row>
    <row r="148" spans="3:7" x14ac:dyDescent="0.25">
      <c r="C148" s="6" t="s">
        <v>84</v>
      </c>
      <c r="D148" s="1">
        <v>0</v>
      </c>
      <c r="E148" s="33">
        <v>0</v>
      </c>
      <c r="F148" s="39">
        <f t="shared" si="2"/>
        <v>0</v>
      </c>
      <c r="G148" s="1">
        <v>0</v>
      </c>
    </row>
    <row r="149" spans="3:7" x14ac:dyDescent="0.25">
      <c r="C149" s="6" t="s">
        <v>85</v>
      </c>
      <c r="D149" s="1">
        <v>0</v>
      </c>
      <c r="E149" s="33">
        <v>0</v>
      </c>
      <c r="F149" s="39">
        <f t="shared" si="2"/>
        <v>0</v>
      </c>
      <c r="G149" s="1">
        <v>0</v>
      </c>
    </row>
    <row r="150" spans="3:7" x14ac:dyDescent="0.25">
      <c r="C150" s="44" t="s">
        <v>137</v>
      </c>
      <c r="D150" s="1">
        <v>0</v>
      </c>
      <c r="E150" s="33">
        <v>0</v>
      </c>
      <c r="F150" s="39">
        <f t="shared" si="2"/>
        <v>0</v>
      </c>
      <c r="G150" s="1">
        <v>0</v>
      </c>
    </row>
    <row r="151" spans="3:7" x14ac:dyDescent="0.25">
      <c r="C151" s="40"/>
      <c r="D151" s="39">
        <v>0</v>
      </c>
      <c r="E151" s="52">
        <v>0</v>
      </c>
      <c r="F151" s="39">
        <f t="shared" si="2"/>
        <v>0</v>
      </c>
      <c r="G151" s="39">
        <v>0</v>
      </c>
    </row>
    <row r="152" spans="3:7" x14ac:dyDescent="0.25">
      <c r="C152" s="46"/>
      <c r="D152" s="45">
        <v>0</v>
      </c>
      <c r="E152" s="53">
        <v>0</v>
      </c>
      <c r="F152" s="45">
        <f t="shared" si="2"/>
        <v>0</v>
      </c>
      <c r="G152" s="45">
        <v>0</v>
      </c>
    </row>
    <row r="153" spans="3:7" x14ac:dyDescent="0.25">
      <c r="C153" s="6" t="s">
        <v>86</v>
      </c>
      <c r="D153" s="1">
        <v>0</v>
      </c>
      <c r="E153" s="33">
        <v>0</v>
      </c>
      <c r="F153" s="39">
        <f t="shared" si="2"/>
        <v>0</v>
      </c>
      <c r="G153" s="1">
        <v>0</v>
      </c>
    </row>
    <row r="154" spans="3:7" x14ac:dyDescent="0.25">
      <c r="C154" s="40"/>
      <c r="D154" s="39">
        <v>0</v>
      </c>
      <c r="E154" s="52">
        <v>0</v>
      </c>
      <c r="F154" s="39">
        <f t="shared" si="2"/>
        <v>0</v>
      </c>
      <c r="G154" s="39">
        <v>0</v>
      </c>
    </row>
    <row r="155" spans="3:7" x14ac:dyDescent="0.25">
      <c r="C155" s="6" t="s">
        <v>139</v>
      </c>
      <c r="D155" s="1">
        <v>0</v>
      </c>
      <c r="E155" s="33">
        <v>0</v>
      </c>
      <c r="F155" s="39">
        <f t="shared" si="2"/>
        <v>0</v>
      </c>
      <c r="G155" s="1">
        <v>0</v>
      </c>
    </row>
    <row r="156" spans="3:7" x14ac:dyDescent="0.25">
      <c r="C156" s="40"/>
      <c r="D156" s="39">
        <v>0</v>
      </c>
      <c r="E156" s="52">
        <v>0</v>
      </c>
      <c r="F156" s="39">
        <f t="shared" si="2"/>
        <v>0</v>
      </c>
      <c r="G156" s="39">
        <v>0</v>
      </c>
    </row>
    <row r="157" spans="3:7" x14ac:dyDescent="0.25">
      <c r="C157" s="40"/>
      <c r="D157" s="39">
        <v>0</v>
      </c>
      <c r="E157" s="52">
        <v>0</v>
      </c>
      <c r="F157" s="39">
        <f t="shared" si="2"/>
        <v>0</v>
      </c>
      <c r="G157" s="39">
        <v>0</v>
      </c>
    </row>
    <row r="158" spans="3:7" x14ac:dyDescent="0.25">
      <c r="C158" s="6" t="s">
        <v>117</v>
      </c>
      <c r="D158" s="1">
        <v>0</v>
      </c>
      <c r="E158" s="33">
        <v>0</v>
      </c>
      <c r="F158" s="39">
        <f t="shared" si="2"/>
        <v>0</v>
      </c>
      <c r="G158" s="1">
        <v>0</v>
      </c>
    </row>
    <row r="159" spans="3:7" x14ac:dyDescent="0.25">
      <c r="C159" s="6" t="s">
        <v>87</v>
      </c>
      <c r="D159" s="1">
        <v>0</v>
      </c>
      <c r="E159" s="33">
        <v>0</v>
      </c>
      <c r="F159" s="39">
        <f t="shared" si="2"/>
        <v>0</v>
      </c>
      <c r="G159" s="1">
        <v>0</v>
      </c>
    </row>
    <row r="160" spans="3:7" x14ac:dyDescent="0.25">
      <c r="C160" s="6" t="s">
        <v>88</v>
      </c>
      <c r="D160" s="1">
        <v>0</v>
      </c>
      <c r="E160" s="33">
        <v>0</v>
      </c>
      <c r="F160" s="39">
        <f t="shared" si="2"/>
        <v>0</v>
      </c>
      <c r="G160" s="1">
        <v>0</v>
      </c>
    </row>
    <row r="161" spans="1:7" x14ac:dyDescent="0.25">
      <c r="C161" s="6" t="s">
        <v>141</v>
      </c>
      <c r="D161" s="1">
        <v>0</v>
      </c>
      <c r="E161" s="33">
        <v>0</v>
      </c>
      <c r="F161" s="39">
        <f t="shared" si="2"/>
        <v>0</v>
      </c>
      <c r="G161" s="1">
        <v>0</v>
      </c>
    </row>
    <row r="162" spans="1:7" x14ac:dyDescent="0.25">
      <c r="C162" s="6" t="s">
        <v>142</v>
      </c>
      <c r="D162" s="1">
        <v>0</v>
      </c>
      <c r="E162" s="33">
        <v>0</v>
      </c>
      <c r="F162" s="39">
        <f t="shared" si="2"/>
        <v>0</v>
      </c>
      <c r="G162" s="1">
        <v>0</v>
      </c>
    </row>
    <row r="163" spans="1:7" x14ac:dyDescent="0.25">
      <c r="C163" s="6" t="s">
        <v>143</v>
      </c>
      <c r="D163" s="1">
        <v>0</v>
      </c>
      <c r="E163" s="33">
        <v>0</v>
      </c>
      <c r="F163" s="39">
        <f t="shared" si="2"/>
        <v>0</v>
      </c>
      <c r="G163" s="1">
        <v>0</v>
      </c>
    </row>
    <row r="164" spans="1:7" x14ac:dyDescent="0.25">
      <c r="C164" s="40"/>
      <c r="D164" s="39">
        <v>0</v>
      </c>
      <c r="E164" s="52">
        <v>0</v>
      </c>
      <c r="F164" s="39">
        <f t="shared" si="2"/>
        <v>0</v>
      </c>
      <c r="G164" s="39">
        <v>0</v>
      </c>
    </row>
    <row r="165" spans="1:7" ht="15.75" thickBot="1" x14ac:dyDescent="0.3"/>
    <row r="166" spans="1:7" ht="15.75" thickBot="1" x14ac:dyDescent="0.3">
      <c r="C166" s="8" t="s">
        <v>43</v>
      </c>
      <c r="D166" s="9">
        <f>SUM(F15:F164)</f>
        <v>0</v>
      </c>
      <c r="E166" s="35"/>
      <c r="F166" s="35"/>
    </row>
    <row r="167" spans="1:7" ht="15.75" thickBot="1" x14ac:dyDescent="0.3">
      <c r="C167" s="10" t="s">
        <v>148</v>
      </c>
      <c r="D167" s="25">
        <v>0</v>
      </c>
      <c r="E167" s="38"/>
      <c r="F167" s="38"/>
    </row>
    <row r="168" spans="1:7" ht="15.75" thickBot="1" x14ac:dyDescent="0.3">
      <c r="C168" s="11"/>
      <c r="D168" s="11"/>
      <c r="E168" s="36"/>
      <c r="F168" s="36"/>
    </row>
    <row r="169" spans="1:7" ht="15.75" thickBot="1" x14ac:dyDescent="0.3">
      <c r="C169" s="12" t="s">
        <v>42</v>
      </c>
      <c r="D169" s="19">
        <f>D166-(D166*D167)</f>
        <v>0</v>
      </c>
      <c r="E169" s="35"/>
      <c r="F169" s="35"/>
    </row>
    <row r="172" spans="1:7" s="14" customFormat="1" x14ac:dyDescent="0.25">
      <c r="A172" s="13"/>
    </row>
    <row r="173" spans="1:7" s="14" customFormat="1" x14ac:dyDescent="0.25">
      <c r="A173" s="15"/>
    </row>
    <row r="174" spans="1:7" s="14" customFormat="1" x14ac:dyDescent="0.25">
      <c r="A174" s="16"/>
    </row>
    <row r="175" spans="1:7" s="14" customFormat="1" x14ac:dyDescent="0.25">
      <c r="A175" s="16"/>
    </row>
    <row r="176" spans="1:7" s="14" customFormat="1" x14ac:dyDescent="0.25">
      <c r="A176" s="17"/>
    </row>
    <row r="177" spans="1:2" s="14" customFormat="1" x14ac:dyDescent="0.25">
      <c r="A177" s="18"/>
    </row>
    <row r="178" spans="1:2" s="14" customFormat="1" x14ac:dyDescent="0.25">
      <c r="A178" s="13"/>
    </row>
    <row r="179" spans="1:2" s="14" customFormat="1" x14ac:dyDescent="0.25">
      <c r="A179" s="17"/>
    </row>
    <row r="180" spans="1:2" s="14" customFormat="1" x14ac:dyDescent="0.25">
      <c r="A180" s="16"/>
    </row>
    <row r="181" spans="1:2" s="14" customFormat="1" x14ac:dyDescent="0.25">
      <c r="A181" s="17"/>
    </row>
    <row r="182" spans="1:2" s="14" customFormat="1" x14ac:dyDescent="0.25">
      <c r="A182" s="18"/>
    </row>
    <row r="183" spans="1:2" s="14" customFormat="1" x14ac:dyDescent="0.25">
      <c r="A183" s="13"/>
    </row>
    <row r="184" spans="1:2" s="14" customFormat="1" x14ac:dyDescent="0.25">
      <c r="A184" s="15"/>
    </row>
    <row r="185" spans="1:2" s="14" customFormat="1" x14ac:dyDescent="0.25">
      <c r="A185" s="16"/>
      <c r="B185" s="16"/>
    </row>
    <row r="186" spans="1:2" s="14" customFormat="1" x14ac:dyDescent="0.25">
      <c r="A186" s="17"/>
    </row>
    <row r="187" spans="1:2" s="14" customFormat="1" x14ac:dyDescent="0.25"/>
    <row r="188" spans="1:2" s="14" customFormat="1" x14ac:dyDescent="0.25"/>
    <row r="189" spans="1:2" s="14" customFormat="1" x14ac:dyDescent="0.25">
      <c r="A189" s="18"/>
    </row>
  </sheetData>
  <sheetProtection algorithmName="SHA-512" hashValue="BxTO2roXuKJAoOTEyVdZzixokc86iGpvFBb8lTsuyxDdq+lbziqmSdrNLqLmxyBgIqXi6W0mcMunZEKHqyG6EQ==" saltValue="85hSS/IB3kB0yxwCFnjWRw==" spinCount="100000" sheet="1" objects="1" scenarios="1"/>
  <mergeCells count="5">
    <mergeCell ref="A1:G1"/>
    <mergeCell ref="A2:G2"/>
    <mergeCell ref="A3:G3"/>
    <mergeCell ref="A4:G4"/>
    <mergeCell ref="A11:B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topLeftCell="A2" zoomScaleNormal="100" workbookViewId="0">
      <selection activeCell="F17" sqref="F17"/>
    </sheetView>
  </sheetViews>
  <sheetFormatPr defaultColWidth="9.140625" defaultRowHeight="15" x14ac:dyDescent="0.25"/>
  <cols>
    <col min="1" max="1" width="17.140625" style="2" customWidth="1"/>
    <col min="2" max="2" width="31.140625" style="2" bestFit="1" customWidth="1"/>
    <col min="3" max="3" width="20.42578125" style="2" customWidth="1"/>
    <col min="4" max="4" width="34" style="2" bestFit="1" customWidth="1"/>
    <col min="5" max="6" width="31" style="2" customWidth="1"/>
    <col min="7" max="16384" width="9.140625" style="2"/>
  </cols>
  <sheetData>
    <row r="1" spans="1:6" ht="28.5" x14ac:dyDescent="0.45">
      <c r="A1" s="47" t="s">
        <v>145</v>
      </c>
      <c r="B1" s="47"/>
      <c r="C1" s="47"/>
      <c r="D1" s="47"/>
      <c r="E1" s="47"/>
      <c r="F1" s="47"/>
    </row>
    <row r="2" spans="1:6" x14ac:dyDescent="0.25">
      <c r="A2" s="48" t="s">
        <v>15</v>
      </c>
      <c r="B2" s="48"/>
      <c r="C2" s="48"/>
      <c r="D2" s="48"/>
      <c r="E2" s="48"/>
      <c r="F2" s="48"/>
    </row>
    <row r="3" spans="1:6" x14ac:dyDescent="0.25">
      <c r="A3" s="49" t="s">
        <v>147</v>
      </c>
      <c r="B3" s="49"/>
      <c r="C3" s="49"/>
      <c r="D3" s="49"/>
      <c r="E3" s="49"/>
      <c r="F3" s="49"/>
    </row>
    <row r="5" spans="1:6" x14ac:dyDescent="0.25">
      <c r="A5" s="2" t="s">
        <v>0</v>
      </c>
    </row>
    <row r="6" spans="1:6" x14ac:dyDescent="0.25">
      <c r="A6" s="2" t="s">
        <v>6</v>
      </c>
    </row>
    <row r="8" spans="1:6" x14ac:dyDescent="0.25">
      <c r="A8" s="2" t="s">
        <v>4</v>
      </c>
      <c r="B8" s="51"/>
      <c r="C8" s="51"/>
    </row>
    <row r="10" spans="1:6" s="27" customFormat="1" ht="30" x14ac:dyDescent="0.25">
      <c r="A10" s="5" t="s">
        <v>35</v>
      </c>
      <c r="B10" s="5" t="s">
        <v>14</v>
      </c>
      <c r="C10" s="5" t="s">
        <v>7</v>
      </c>
      <c r="D10" s="26" t="s">
        <v>8</v>
      </c>
      <c r="E10" s="26" t="s">
        <v>9</v>
      </c>
      <c r="F10" s="26" t="s">
        <v>44</v>
      </c>
    </row>
    <row r="11" spans="1:6" x14ac:dyDescent="0.25">
      <c r="A11" s="7">
        <v>1</v>
      </c>
      <c r="B11" s="7" t="s">
        <v>34</v>
      </c>
      <c r="C11" s="7" t="s">
        <v>16</v>
      </c>
      <c r="D11" s="1">
        <v>0</v>
      </c>
      <c r="E11" s="1">
        <v>0</v>
      </c>
      <c r="F11" s="28"/>
    </row>
    <row r="12" spans="1:6" x14ac:dyDescent="0.25">
      <c r="A12" s="7">
        <v>2</v>
      </c>
      <c r="B12" s="7" t="s">
        <v>34</v>
      </c>
      <c r="C12" s="7" t="s">
        <v>17</v>
      </c>
      <c r="D12" s="1">
        <v>0</v>
      </c>
      <c r="E12" s="1">
        <v>0</v>
      </c>
      <c r="F12" s="28"/>
    </row>
    <row r="13" spans="1:6" x14ac:dyDescent="0.25">
      <c r="A13" s="7">
        <v>3</v>
      </c>
      <c r="B13" s="7" t="s">
        <v>34</v>
      </c>
      <c r="C13" s="7" t="s">
        <v>18</v>
      </c>
      <c r="D13" s="1">
        <v>0</v>
      </c>
      <c r="E13" s="1">
        <v>0</v>
      </c>
      <c r="F13" s="28"/>
    </row>
    <row r="14" spans="1:6" x14ac:dyDescent="0.25">
      <c r="A14" s="7">
        <v>4</v>
      </c>
      <c r="B14" s="7" t="s">
        <v>34</v>
      </c>
      <c r="C14" s="7" t="s">
        <v>19</v>
      </c>
      <c r="D14" s="1">
        <v>0</v>
      </c>
      <c r="E14" s="1">
        <v>0</v>
      </c>
      <c r="F14" s="28"/>
    </row>
    <row r="15" spans="1:6" x14ac:dyDescent="0.25">
      <c r="A15" s="7">
        <v>5</v>
      </c>
      <c r="B15" s="7" t="s">
        <v>34</v>
      </c>
      <c r="C15" s="7" t="s">
        <v>20</v>
      </c>
      <c r="D15" s="1">
        <v>0</v>
      </c>
      <c r="E15" s="1">
        <v>0</v>
      </c>
      <c r="F15" s="28"/>
    </row>
    <row r="16" spans="1:6" x14ac:dyDescent="0.25">
      <c r="A16" s="7">
        <v>6</v>
      </c>
      <c r="B16" s="7" t="s">
        <v>34</v>
      </c>
      <c r="C16" s="7" t="s">
        <v>21</v>
      </c>
      <c r="D16" s="1">
        <v>0</v>
      </c>
      <c r="E16" s="1">
        <v>0</v>
      </c>
      <c r="F16" s="28"/>
    </row>
    <row r="17" spans="1:6" x14ac:dyDescent="0.25">
      <c r="A17" s="7">
        <v>7</v>
      </c>
      <c r="B17" s="7" t="s">
        <v>34</v>
      </c>
      <c r="C17" s="7" t="s">
        <v>24</v>
      </c>
      <c r="D17" s="1">
        <v>0</v>
      </c>
      <c r="E17" s="1">
        <v>0</v>
      </c>
      <c r="F17" s="28"/>
    </row>
    <row r="18" spans="1:6" x14ac:dyDescent="0.25">
      <c r="A18" s="7">
        <v>8</v>
      </c>
      <c r="B18" s="7" t="s">
        <v>34</v>
      </c>
      <c r="C18" s="7" t="s">
        <v>22</v>
      </c>
      <c r="D18" s="1">
        <v>0</v>
      </c>
      <c r="E18" s="1">
        <v>0</v>
      </c>
      <c r="F18" s="28"/>
    </row>
    <row r="19" spans="1:6" x14ac:dyDescent="0.25">
      <c r="A19" s="7">
        <v>9</v>
      </c>
      <c r="B19" s="7" t="s">
        <v>34</v>
      </c>
      <c r="C19" s="7" t="s">
        <v>25</v>
      </c>
      <c r="D19" s="1">
        <v>0</v>
      </c>
      <c r="E19" s="1">
        <v>0</v>
      </c>
      <c r="F19" s="28"/>
    </row>
    <row r="20" spans="1:6" x14ac:dyDescent="0.25">
      <c r="A20" s="7">
        <v>10</v>
      </c>
      <c r="B20" s="7" t="s">
        <v>34</v>
      </c>
      <c r="C20" s="7" t="s">
        <v>23</v>
      </c>
      <c r="D20" s="1">
        <v>0</v>
      </c>
      <c r="E20" s="1">
        <v>0</v>
      </c>
      <c r="F20" s="28"/>
    </row>
    <row r="21" spans="1:6" x14ac:dyDescent="0.25">
      <c r="A21" s="7">
        <v>11</v>
      </c>
      <c r="B21" s="7" t="s">
        <v>33</v>
      </c>
      <c r="C21" s="7" t="s">
        <v>36</v>
      </c>
      <c r="D21" s="1">
        <v>0</v>
      </c>
      <c r="E21" s="1">
        <v>0</v>
      </c>
      <c r="F21" s="28"/>
    </row>
    <row r="22" spans="1:6" x14ac:dyDescent="0.25">
      <c r="A22" s="7">
        <v>12</v>
      </c>
      <c r="B22" s="7" t="s">
        <v>41</v>
      </c>
      <c r="C22" s="7" t="s">
        <v>29</v>
      </c>
      <c r="D22" s="1">
        <v>0</v>
      </c>
      <c r="E22" s="1">
        <v>0</v>
      </c>
      <c r="F22" s="28"/>
    </row>
    <row r="23" spans="1:6" x14ac:dyDescent="0.25">
      <c r="A23" s="7">
        <v>13</v>
      </c>
      <c r="B23" s="7" t="s">
        <v>28</v>
      </c>
      <c r="C23" s="7" t="s">
        <v>37</v>
      </c>
      <c r="D23" s="1">
        <v>0</v>
      </c>
      <c r="E23" s="1">
        <v>0</v>
      </c>
      <c r="F23" s="28"/>
    </row>
    <row r="24" spans="1:6" x14ac:dyDescent="0.25">
      <c r="A24" s="7">
        <v>14</v>
      </c>
      <c r="B24" s="7" t="s">
        <v>26</v>
      </c>
      <c r="C24" s="7" t="s">
        <v>38</v>
      </c>
      <c r="D24" s="1">
        <v>0</v>
      </c>
      <c r="E24" s="1">
        <v>0</v>
      </c>
      <c r="F24" s="1">
        <v>0</v>
      </c>
    </row>
    <row r="25" spans="1:6" x14ac:dyDescent="0.25">
      <c r="A25" s="7">
        <v>15</v>
      </c>
      <c r="B25" s="7" t="s">
        <v>32</v>
      </c>
      <c r="C25" s="7" t="s">
        <v>39</v>
      </c>
      <c r="D25" s="1">
        <v>0</v>
      </c>
      <c r="E25" s="1">
        <v>0</v>
      </c>
      <c r="F25" s="1">
        <v>0</v>
      </c>
    </row>
    <row r="26" spans="1:6" x14ac:dyDescent="0.25">
      <c r="A26" s="7">
        <v>16</v>
      </c>
      <c r="B26" s="7" t="s">
        <v>27</v>
      </c>
      <c r="C26" s="7" t="s">
        <v>40</v>
      </c>
      <c r="D26" s="1">
        <v>0</v>
      </c>
      <c r="E26" s="1">
        <v>0</v>
      </c>
      <c r="F26" s="28"/>
    </row>
    <row r="28" spans="1:6" x14ac:dyDescent="0.25">
      <c r="E28" s="5" t="s">
        <v>30</v>
      </c>
      <c r="F28" s="21">
        <f>SUM(D11:D26)+F24+F25</f>
        <v>0</v>
      </c>
    </row>
    <row r="30" spans="1:6" s="27" customFormat="1" x14ac:dyDescent="0.25">
      <c r="B30" s="5" t="s">
        <v>10</v>
      </c>
      <c r="C30" s="5" t="s">
        <v>11</v>
      </c>
      <c r="D30" s="5" t="s">
        <v>12</v>
      </c>
      <c r="E30" s="5" t="s">
        <v>13</v>
      </c>
      <c r="F30" s="5" t="s">
        <v>30</v>
      </c>
    </row>
    <row r="31" spans="1:6" x14ac:dyDescent="0.25">
      <c r="B31" s="29" t="s">
        <v>45</v>
      </c>
      <c r="C31" s="1">
        <v>0</v>
      </c>
      <c r="D31" s="1">
        <v>0</v>
      </c>
      <c r="E31" s="7">
        <v>12</v>
      </c>
      <c r="F31" s="30">
        <f>C31*E31</f>
        <v>0</v>
      </c>
    </row>
    <row r="32" spans="1:6" x14ac:dyDescent="0.25">
      <c r="B32" s="7" t="s">
        <v>46</v>
      </c>
      <c r="C32" s="1">
        <v>0</v>
      </c>
      <c r="D32" s="1">
        <v>0</v>
      </c>
      <c r="E32" s="7">
        <v>12</v>
      </c>
      <c r="F32" s="21">
        <f>E32*C32</f>
        <v>0</v>
      </c>
    </row>
    <row r="36" spans="1:5" x14ac:dyDescent="0.25">
      <c r="A36" s="14"/>
      <c r="B36" s="14"/>
      <c r="D36" s="5" t="s">
        <v>31</v>
      </c>
      <c r="E36" s="31">
        <f>F28+F31+F32</f>
        <v>0</v>
      </c>
    </row>
    <row r="37" spans="1:5" x14ac:dyDescent="0.25">
      <c r="A37" s="14"/>
      <c r="B37" s="14"/>
    </row>
    <row r="38" spans="1:5" x14ac:dyDescent="0.25">
      <c r="A38" s="14"/>
      <c r="B38" s="15"/>
    </row>
  </sheetData>
  <sheetProtection algorithmName="SHA-512" hashValue="gvFvlEhES+wbBVNk1m/g/WlgncmdPgCb94RMngPYJ1jJSwB7pOBzk95YzsxxUm7VB9LzYfs8JgJgFQ+ssX8z8Q==" saltValue="ADZqjuxc0X3UE6XpBhNgBg==" spinCount="100000" sheet="1" objects="1" scenarios="1"/>
  <mergeCells count="4">
    <mergeCell ref="B8:C8"/>
    <mergeCell ref="A1:F1"/>
    <mergeCell ref="A2:F2"/>
    <mergeCell ref="A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 totale inschrijfsom</vt:lpstr>
      <vt:lpstr>Prijzenblad materialen</vt:lpstr>
      <vt:lpstr>Prijzenblad inspectie reparatie</vt:lpstr>
    </vt:vector>
  </TitlesOfParts>
  <Company>SSC Syntrophos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Kranenburg, Karin van</dc:creator>
  <cp:lastModifiedBy>Kranenburg, Karin van</cp:lastModifiedBy>
  <dcterms:created xsi:type="dcterms:W3CDTF">2021-01-18T12:31:03Z</dcterms:created>
  <dcterms:modified xsi:type="dcterms:W3CDTF">2021-03-18T08:24:07Z</dcterms:modified>
</cp:coreProperties>
</file>