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inkoop-bec-2020/Proces2/20.429 – DSB Reinigen en Schouw grafstenen/"/>
    </mc:Choice>
  </mc:AlternateContent>
  <xr:revisionPtr revIDLastSave="109" documentId="13_ncr:1_{410B6CF5-193E-40D3-BDE7-176EF3113B8D}" xr6:coauthVersionLast="45" xr6:coauthVersionMax="45" xr10:uidLastSave="{5927FA30-FABD-49E4-BB1B-8468A7861E01}"/>
  <bookViews>
    <workbookView xWindow="-120" yWindow="-120" windowWidth="29040" windowHeight="15840" tabRatio="632" xr2:uid="{00000000-000D-0000-FFFF-FFFF00000000}"/>
  </bookViews>
  <sheets>
    <sheet name="Tabblad 1" sheetId="9" r:id="rId1"/>
    <sheet name="Tabblad 2" sheetId="1" r:id="rId2"/>
    <sheet name="Blad2" sheetId="8" state="hidden" r:id="rId3"/>
  </sheets>
  <definedNames>
    <definedName name="_xlnm.Print_Area" localSheetId="0">'Tabblad 1'!$A$1:$C$23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9" l="1"/>
  <c r="B12" i="9" l="1"/>
  <c r="C11" i="1" s="1"/>
  <c r="D11" i="1" l="1"/>
  <c r="B14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tc={3B592BD2-2545-4C5B-A1CA-58AC28B2EE9E}</author>
  </authors>
  <commentList>
    <comment ref="B14" authorId="0" shapeId="0" xr:uid="{3B592BD2-2545-4C5B-A1CA-58AC28B2EE9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 uw inschrijving zich boven het plafond bedrag.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<sst xmlns="http://schemas.openxmlformats.org/spreadsheetml/2006/main" count="33" uniqueCount="31">
  <si>
    <t>Bijlage 6 Prijzenblad</t>
  </si>
  <si>
    <t>20.429 Reiniging Monumenten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</si>
  <si>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</si>
  <si>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</si>
  <si>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</si>
  <si>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Dienstverleningskosten per jaar</t>
  </si>
  <si>
    <t>Totaal Dienstverleningskosten contractuur (Inschrijfprijs)</t>
  </si>
  <si>
    <t>Score van waarde inschrijver (voor berekening, zie tabblad 2)</t>
  </si>
  <si>
    <t xml:space="preserve">Prijs per extra reiniging per monument </t>
  </si>
  <si>
    <t>Inschrijver:</t>
  </si>
  <si>
    <t>Naam Ondertekenaar:</t>
  </si>
  <si>
    <t>Datum:</t>
  </si>
  <si>
    <t>Handtekening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</si>
  <si>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</si>
  <si>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</si>
  <si>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</si>
  <si>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</si>
  <si>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</si>
  <si>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</si>
  <si>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</si>
  <si>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</si>
  <si>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</si>
  <si>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</si>
  <si>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</si>
  <si>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500.000:</t>
  </si>
  <si>
    <t>Links van het omslagpunt, voorbeeld bij een inschrijfsom van 350.000:</t>
  </si>
  <si>
    <t>ja</t>
  </si>
  <si>
    <t>nee</t>
  </si>
  <si>
    <t xml:space="preserve"> </t>
  </si>
  <si>
    <r>
      <t xml:space="preserve">Let op! Uw maximale inschrijfprijs mag </t>
    </r>
    <r>
      <rPr>
        <sz val="11"/>
        <color theme="5"/>
        <rFont val="Georgia"/>
        <family val="1"/>
      </rPr>
      <t>maximaal 680.000</t>
    </r>
    <r>
      <rPr>
        <sz val="11"/>
        <color theme="1"/>
        <rFont val="Georgia"/>
        <family val="1"/>
      </rPr>
      <t xml:space="preserve"> euro bedragen. Inschrijvingen met een hogere inschrijfprijs worden uitgesloten van verdere deelname.</t>
    </r>
  </si>
  <si>
    <t>Optioneel, zie eis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</si>
</sst>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 [$€-2]\ * #,##0.00_ ;_ [$€-2]\ * \-#,##0.00_ ;_ [$€-2]\ * &quot;-&quot;??_ ;_ @_ "/>
    <numFmt numFmtId="173" formatCode="_ [$€-413]\ * #,##0.00_ ;_ [$€-413]\ * \-#,##0.00_ ;_ [$€-413]\ * &quot;-&quot;??_ ;_ @_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5"/>
      <name val="Georgia"/>
      <family val="1"/>
    </font>
    <font>
      <sz val="11"/>
      <color theme="6"/>
      <name val="Georgia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11"/>
      <color theme="1"/>
      <name val="Garamond"/>
      <family val="1"/>
    </font>
    <font>
      <sz val="9.5"/>
      <color rgb="FF9C0006"/>
      <name val="Garamond"/>
      <family val="1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1"/>
      <color rgb="FF3F3F76"/>
      <name val="Garamond"/>
      <family val="1"/>
    </font>
    <font>
      <b/>
      <sz val="14"/>
      <color theme="1"/>
      <name val="Garamond"/>
      <family val="1"/>
    </font>
    <font>
      <sz val="15"/>
      <color theme="1"/>
      <name val="Garamond"/>
      <family val="1"/>
    </font>
    <font>
      <i/>
      <sz val="11"/>
      <color theme="1"/>
      <name val="Georgia"/>
      <family val="1"/>
    </font>
    <font>
      <b/>
      <sz val="16"/>
      <color theme="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NumberFormat="1" applyFont="1" applyFill="1" applyBorder="1" applyAlignment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9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9" fillId="2" borderId="0" xfId="0" applyNumberFormat="1" applyFont="1" applyFill="1" applyBorder="1" applyAlignment="1" applyProtection="1">
      <alignment horizontal="center"/>
    </xf>
    <xf numFmtId="0" fontId="6" fillId="8" borderId="7" xfId="7" applyNumberFormat="1" applyFont="1" applyBorder="1" applyAlignment="1" applyProtection="1">
      <alignment horizontal="center" vertical="top"/>
    </xf>
    <xf numFmtId="0" fontId="6" fillId="8" borderId="9" xfId="7" applyNumberFormat="1" applyFont="1" applyBorder="1" applyAlignment="1" applyProtection="1">
      <alignment horizontal="center"/>
    </xf>
    <xf numFmtId="0" fontId="6" fillId="8" borderId="10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1" fontId="7" fillId="2" borderId="0" xfId="0" applyNumberFormat="1" applyFont="1" applyFill="1" applyBorder="1" applyProtection="1"/>
    <xf numFmtId="0" fontId="8" fillId="2" borderId="0" xfId="0" applyFont="1" applyFill="1" applyBorder="1" applyProtection="1"/>
    <xf numFmtId="165" fontId="10" fillId="2" borderId="0" xfId="0" applyNumberFormat="1" applyFont="1" applyFill="1" applyProtection="1"/>
    <xf numFmtId="166" fontId="10" fillId="2" borderId="0" xfId="0" applyNumberFormat="1" applyFont="1" applyFill="1" applyProtection="1"/>
    <xf numFmtId="0" fontId="8" fillId="2" borderId="0" xfId="0" applyFont="1" applyFill="1" applyProtection="1"/>
    <xf numFmtId="0" fontId="0" fillId="2" borderId="0" xfId="0" applyNumberFormat="1" applyFont="1" applyFill="1" applyAlignment="1" applyProtection="1"/>
    <xf numFmtId="0" fontId="7" fillId="2" borderId="0" xfId="0" applyNumberFormat="1" applyFont="1" applyFill="1" applyBorder="1" applyAlignment="1" applyProtection="1">
      <alignment horizontal="left"/>
    </xf>
    <xf numFmtId="1" fontId="8" fillId="2" borderId="0" xfId="0" applyNumberFormat="1" applyFont="1" applyFill="1" applyBorder="1" applyProtection="1"/>
    <xf numFmtId="168" fontId="8" fillId="2" borderId="0" xfId="1" applyNumberFormat="1" applyFont="1" applyFill="1" applyProtection="1"/>
    <xf numFmtId="0" fontId="0" fillId="2" borderId="0" xfId="0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168" fontId="0" fillId="2" borderId="0" xfId="1" applyNumberFormat="1" applyFont="1" applyFill="1" applyBorder="1" applyProtection="1"/>
    <xf numFmtId="0" fontId="0" fillId="3" borderId="0" xfId="0" applyFont="1" applyFill="1" applyAlignment="1" applyProtection="1">
      <alignment horizontal="center"/>
    </xf>
    <xf numFmtId="1" fontId="8" fillId="2" borderId="0" xfId="0" applyNumberFormat="1" applyFont="1" applyFill="1" applyProtection="1"/>
    <xf numFmtId="1" fontId="7" fillId="2" borderId="0" xfId="0" applyNumberFormat="1" applyFont="1" applyFill="1" applyProtection="1"/>
    <xf numFmtId="0" fontId="6" fillId="3" borderId="0" xfId="7" applyNumberFormat="1" applyFill="1" applyBorder="1" applyAlignment="1" applyProtection="1">
      <alignment vertical="center" textRotation="90"/>
    </xf>
    <xf numFmtId="0" fontId="7" fillId="2" borderId="0" xfId="0" applyNumberFormat="1" applyFont="1" applyFill="1" applyAlignment="1" applyProtection="1"/>
    <xf numFmtId="168" fontId="0" fillId="2" borderId="0" xfId="0" applyNumberFormat="1" applyFont="1" applyFill="1" applyBorder="1" applyProtection="1"/>
    <xf numFmtId="0" fontId="12" fillId="3" borderId="0" xfId="0" applyFont="1" applyFill="1"/>
    <xf numFmtId="0" fontId="0" fillId="3" borderId="0" xfId="0" applyFill="1"/>
    <xf numFmtId="0" fontId="13" fillId="3" borderId="0" xfId="0" applyFont="1" applyFill="1"/>
    <xf numFmtId="0" fontId="16" fillId="2" borderId="0" xfId="0" applyNumberFormat="1" applyFont="1" applyFill="1" applyBorder="1" applyAlignment="1" applyProtection="1">
      <alignment horizontal="left"/>
    </xf>
    <xf numFmtId="0" fontId="17" fillId="2" borderId="0" xfId="0" applyFont="1" applyFill="1" applyProtection="1"/>
    <xf numFmtId="169" fontId="16" fillId="2" borderId="0" xfId="0" applyNumberFormat="1" applyFont="1" applyFill="1" applyBorder="1" applyProtection="1"/>
    <xf numFmtId="0" fontId="16" fillId="2" borderId="0" xfId="0" applyFont="1" applyFill="1" applyBorder="1" applyProtection="1"/>
    <xf numFmtId="0" fontId="16" fillId="2" borderId="0" xfId="0" applyFont="1" applyFill="1" applyProtection="1"/>
    <xf numFmtId="44" fontId="18" fillId="2" borderId="0" xfId="0" quotePrefix="1" applyNumberFormat="1" applyFont="1" applyFill="1" applyBorder="1" applyAlignment="1" applyProtection="1">
      <alignment horizontal="left"/>
    </xf>
    <xf numFmtId="0" fontId="19" fillId="2" borderId="0" xfId="0" applyFont="1" applyFill="1" applyBorder="1" applyProtection="1"/>
    <xf numFmtId="0" fontId="17" fillId="2" borderId="0" xfId="0" applyFont="1" applyFill="1" applyBorder="1" applyProtection="1"/>
    <xf numFmtId="44" fontId="16" fillId="2" borderId="0" xfId="0" applyNumberFormat="1" applyFont="1" applyFill="1" applyBorder="1" applyAlignment="1" applyProtection="1">
      <alignment horizontal="left"/>
    </xf>
    <xf numFmtId="44" fontId="18" fillId="2" borderId="0" xfId="0" applyNumberFormat="1" applyFont="1" applyFill="1" applyBorder="1" applyAlignment="1" applyProtection="1">
      <alignment horizontal="left"/>
    </xf>
    <xf numFmtId="2" fontId="17" fillId="2" borderId="0" xfId="0" applyNumberFormat="1" applyFont="1" applyFill="1" applyBorder="1" applyProtection="1"/>
    <xf numFmtId="0" fontId="18" fillId="2" borderId="0" xfId="0" quotePrefix="1" applyNumberFormat="1" applyFont="1" applyFill="1" applyBorder="1" applyAlignment="1" applyProtection="1">
      <alignment horizontal="left"/>
    </xf>
    <xf numFmtId="0" fontId="17" fillId="0" borderId="0" xfId="0" applyFont="1" applyProtection="1"/>
    <xf numFmtId="0" fontId="20" fillId="2" borderId="0" xfId="0" applyFont="1" applyFill="1" applyBorder="1" applyProtection="1"/>
    <xf numFmtId="0" fontId="21" fillId="2" borderId="0" xfId="0" applyFont="1" applyFill="1" applyBorder="1" applyProtection="1"/>
    <xf numFmtId="0" fontId="22" fillId="2" borderId="0" xfId="0" applyFont="1" applyFill="1" applyBorder="1" applyProtection="1"/>
    <xf numFmtId="0" fontId="17" fillId="3" borderId="0" xfId="0" applyFont="1" applyFill="1" applyProtection="1"/>
    <xf numFmtId="1" fontId="16" fillId="2" borderId="0" xfId="0" applyNumberFormat="1" applyFont="1" applyFill="1" applyBorder="1" applyProtection="1"/>
    <xf numFmtId="0" fontId="23" fillId="2" borderId="0" xfId="0" applyFont="1" applyFill="1" applyBorder="1" applyProtection="1"/>
    <xf numFmtId="165" fontId="19" fillId="2" borderId="0" xfId="0" applyNumberFormat="1" applyFont="1" applyFill="1" applyProtection="1"/>
    <xf numFmtId="0" fontId="19" fillId="3" borderId="0" xfId="0" applyFont="1" applyFill="1" applyBorder="1" applyProtection="1"/>
    <xf numFmtId="0" fontId="24" fillId="3" borderId="0" xfId="0" applyFont="1" applyFill="1"/>
    <xf numFmtId="0" fontId="25" fillId="5" borderId="6" xfId="4" applyNumberFormat="1" applyFont="1" applyBorder="1" applyAlignment="1" applyProtection="1">
      <alignment horizontal="left"/>
    </xf>
    <xf numFmtId="0" fontId="26" fillId="3" borderId="8" xfId="6" applyNumberFormat="1" applyFont="1" applyFill="1" applyBorder="1" applyAlignment="1" applyProtection="1">
      <alignment horizontal="left"/>
    </xf>
    <xf numFmtId="170" fontId="27" fillId="4" borderId="5" xfId="3" applyNumberFormat="1" applyFont="1" applyBorder="1" applyAlignment="1" applyProtection="1">
      <alignment horizontal="left"/>
    </xf>
    <xf numFmtId="0" fontId="28" fillId="2" borderId="3" xfId="0" applyFont="1" applyFill="1" applyBorder="1" applyProtection="1"/>
    <xf numFmtId="169" fontId="28" fillId="0" borderId="7" xfId="8" applyNumberFormat="1" applyFont="1" applyFill="1" applyBorder="1" applyProtection="1"/>
    <xf numFmtId="167" fontId="29" fillId="0" borderId="11" xfId="5" applyNumberFormat="1" applyFont="1" applyFill="1" applyBorder="1" applyAlignment="1" applyProtection="1"/>
    <xf numFmtId="169" fontId="29" fillId="0" borderId="12" xfId="5" applyNumberFormat="1" applyFont="1" applyFill="1" applyBorder="1" applyProtection="1"/>
    <xf numFmtId="167" fontId="29" fillId="0" borderId="13" xfId="5" applyNumberFormat="1" applyFont="1" applyFill="1" applyBorder="1" applyAlignment="1" applyProtection="1"/>
    <xf numFmtId="169" fontId="29" fillId="0" borderId="14" xfId="5" applyNumberFormat="1" applyFont="1" applyFill="1" applyBorder="1" applyProtection="1"/>
    <xf numFmtId="167" fontId="29" fillId="0" borderId="15" xfId="5" applyNumberFormat="1" applyFont="1" applyFill="1" applyBorder="1" applyAlignment="1" applyProtection="1"/>
    <xf numFmtId="169" fontId="29" fillId="0" borderId="16" xfId="5" applyNumberFormat="1" applyFont="1" applyFill="1" applyBorder="1" applyProtection="1"/>
    <xf numFmtId="0" fontId="24" fillId="0" borderId="0" xfId="0" applyFont="1" applyFill="1" applyBorder="1" applyProtection="1"/>
    <xf numFmtId="0" fontId="24" fillId="0" borderId="4" xfId="0" applyFont="1" applyFill="1" applyBorder="1" applyProtection="1"/>
    <xf numFmtId="167" fontId="29" fillId="0" borderId="20" xfId="6" applyNumberFormat="1" applyFont="1" applyFill="1" applyBorder="1" applyAlignment="1" applyProtection="1"/>
    <xf numFmtId="2" fontId="30" fillId="0" borderId="17" xfId="8" applyNumberFormat="1" applyFont="1" applyFill="1" applyBorder="1" applyProtection="1"/>
    <xf numFmtId="44" fontId="0" fillId="2" borderId="0" xfId="0" applyNumberFormat="1" applyFont="1" applyFill="1" applyProtection="1"/>
    <xf numFmtId="0" fontId="12" fillId="3" borderId="0" xfId="0" applyFont="1" applyFill="1" applyProtection="1"/>
    <xf numFmtId="0" fontId="0" fillId="3" borderId="0" xfId="0" applyFill="1" applyProtection="1"/>
    <xf numFmtId="0" fontId="13" fillId="3" borderId="0" xfId="0" applyFont="1" applyFill="1" applyProtection="1"/>
    <xf numFmtId="171" fontId="24" fillId="3" borderId="0" xfId="14" applyNumberFormat="1" applyFont="1" applyFill="1" applyProtection="1"/>
    <xf numFmtId="0" fontId="24" fillId="3" borderId="0" xfId="0" applyFont="1" applyFill="1" applyProtection="1"/>
    <xf numFmtId="0" fontId="32" fillId="3" borderId="0" xfId="0" applyFont="1" applyFill="1" applyProtection="1"/>
    <xf numFmtId="44" fontId="24" fillId="0" borderId="0" xfId="14" applyFont="1" applyFill="1" applyProtection="1"/>
    <xf numFmtId="0" fontId="13" fillId="3" borderId="0" xfId="0" applyFont="1" applyFill="1" applyAlignment="1" applyProtection="1">
      <alignment vertical="center"/>
    </xf>
    <xf numFmtId="44" fontId="31" fillId="0" borderId="18" xfId="14" applyFont="1" applyFill="1" applyBorder="1" applyProtection="1"/>
    <xf numFmtId="0" fontId="13" fillId="3" borderId="0" xfId="0" applyFont="1" applyFill="1" applyAlignment="1" applyProtection="1">
      <alignment horizontal="left" wrapText="1"/>
    </xf>
    <xf numFmtId="0" fontId="0" fillId="10" borderId="19" xfId="0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  <xf numFmtId="173" fontId="24" fillId="10" borderId="0" xfId="1" applyNumberFormat="1" applyFont="1" applyFill="1" applyProtection="1">
      <protection locked="0"/>
    </xf>
    <xf numFmtId="4" fontId="33" fillId="3" borderId="17" xfId="1" applyNumberFormat="1" applyFont="1" applyFill="1" applyBorder="1" applyProtection="1"/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2'!$C$7:$C$9</c:f>
              <c:numCache>
                <c:formatCode>_-"€"\ * #,##0.00_-;_-"€"\ * #,##0.00\-;_-"€"\ * "-"??_-;_-@_-</c:formatCode>
                <c:ptCount val="3"/>
                <c:pt idx="0">
                  <c:v>680000</c:v>
                </c:pt>
                <c:pt idx="1">
                  <c:v>600000</c:v>
                </c:pt>
                <c:pt idx="2">
                  <c:v>400000</c:v>
                </c:pt>
              </c:numCache>
            </c:numRef>
          </c:xVal>
          <c:yVal>
            <c:numRef>
              <c:f>'Tabblad 2'!$D$7:$D$9</c:f>
              <c:numCache>
                <c:formatCode>0.0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'Tabblad 2'!$C$11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2'!$D$11</c:f>
              <c:numCache>
                <c:formatCode>0.00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700000"/>
          <c:min val="3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1000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9</xdr:col>
      <xdr:colOff>712303</xdr:colOff>
      <xdr:row>16</xdr:row>
      <xdr:rowOff>148449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496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50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496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120,19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((5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496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496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120,19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0−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350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200.000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200.000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400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323,99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0−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((350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200.000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400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323,99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18EA949B-C4D4-466B-8473-0A098069C927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" dT="2020-10-26T09:55:42.95" personId="{18EA949B-C4D4-466B-8473-0A098069C927}" id="{3B592BD2-2545-4C5B-A1CA-58AC28B2EE9E}">
    <text>Bij een score van 0,00 bevind uw inschrijving zich boven het plafond bedrag.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C483-EC97-41A4-89E1-E5237E5065ED}">
  <dimension ref="A1:D23"/>
  <sheetViews>
    <sheetView tabSelected="1" zoomScaleNormal="100" zoomScaleSheetLayoutView="85" workbookViewId="0">
      <selection activeCell="B11" sqref="B11"/>
    </sheetView>
  </sheetViews>
  <sheetFormatPr defaultRowHeight="15" x14ac:dyDescent="0.25"/>
  <cols>
    <col min="1" max="1" width="62.28515625" style="75" customWidth="1"/>
    <col min="2" max="2" width="18.42578125" style="75" customWidth="1"/>
    <col min="3" max="3" width="19.85546875" style="75" customWidth="1"/>
    <col min="4" max="4" width="0.28515625" style="75" customWidth="1"/>
    <col min="5" max="16384" width="9.140625" style="75"/>
  </cols>
  <sheetData>
    <row r="1" spans="1:3" ht="30.75" x14ac:dyDescent="0.4">
      <c r="A1" s="74" t="s">
        <v>0</v>
      </c>
    </row>
    <row r="2" spans="1:3" x14ac:dyDescent="0.25">
      <c r="A2" s="76" t="s">
        <v>1</v>
      </c>
    </row>
    <row r="3" spans="1:3" x14ac:dyDescent="0.25">
      <c r="A3" s="76" t="s">
        <v>2</v>
      </c>
    </row>
    <row r="5" spans="1:3" x14ac:dyDescent="0.25">
      <c r="A5" s="76" t="s">
        <v>3</v>
      </c>
    </row>
    <row r="6" spans="1:3" ht="29.25" customHeight="1" x14ac:dyDescent="0.25">
      <c r="A6" s="83" t="s">
        <v>4</v>
      </c>
      <c r="B6" s="83"/>
      <c r="C6" s="83"/>
    </row>
    <row r="7" spans="1:3" ht="43.5" customHeight="1" x14ac:dyDescent="0.25">
      <c r="A7" s="85" t="s">
        <v>29</v>
      </c>
      <c r="B7" s="85"/>
      <c r="C7" s="85"/>
    </row>
    <row r="10" spans="1:3" x14ac:dyDescent="0.25">
      <c r="A10" s="76" t="s">
        <v>5</v>
      </c>
      <c r="B10" s="90"/>
    </row>
    <row r="11" spans="1:3" ht="8.25" customHeight="1" x14ac:dyDescent="0.25">
      <c r="A11" s="76"/>
      <c r="B11" s="77"/>
    </row>
    <row r="12" spans="1:3" ht="20.25" thickBot="1" x14ac:dyDescent="0.35">
      <c r="A12" s="76" t="s">
        <v>6</v>
      </c>
      <c r="B12" s="82">
        <f>B10*8</f>
        <v>0</v>
      </c>
    </row>
    <row r="13" spans="1:3" ht="16.5" thickTop="1" thickBot="1" x14ac:dyDescent="0.3">
      <c r="B13" s="78"/>
    </row>
    <row r="14" spans="1:3" ht="21.75" thickBot="1" x14ac:dyDescent="0.4">
      <c r="A14" s="76" t="s">
        <v>7</v>
      </c>
      <c r="B14" s="91">
        <f>'Tabblad 2'!D11</f>
        <v>400</v>
      </c>
    </row>
    <row r="16" spans="1:3" x14ac:dyDescent="0.25">
      <c r="A16" s="79" t="s">
        <v>30</v>
      </c>
    </row>
    <row r="17" spans="1:4" x14ac:dyDescent="0.25">
      <c r="A17" s="79" t="s">
        <v>8</v>
      </c>
      <c r="B17" s="80">
        <f>B10/11000</f>
        <v>0</v>
      </c>
    </row>
    <row r="18" spans="1:4" x14ac:dyDescent="0.25">
      <c r="A18" s="79"/>
      <c r="B18" s="80"/>
    </row>
    <row r="20" spans="1:4" ht="22.5" customHeight="1" x14ac:dyDescent="0.25">
      <c r="A20" s="81" t="s">
        <v>9</v>
      </c>
      <c r="B20" s="84" t="s">
        <v>28</v>
      </c>
      <c r="C20" s="84"/>
      <c r="D20" s="84"/>
    </row>
    <row r="21" spans="1:4" ht="22.5" customHeight="1" x14ac:dyDescent="0.25">
      <c r="A21" s="81" t="s">
        <v>10</v>
      </c>
      <c r="B21" s="84"/>
      <c r="C21" s="84"/>
      <c r="D21" s="84"/>
    </row>
    <row r="22" spans="1:4" ht="22.5" customHeight="1" x14ac:dyDescent="0.25">
      <c r="A22" s="81" t="s">
        <v>11</v>
      </c>
      <c r="B22" s="84"/>
      <c r="C22" s="84"/>
      <c r="D22" s="84"/>
    </row>
    <row r="23" spans="1:4" ht="22.5" customHeight="1" x14ac:dyDescent="0.25">
      <c r="A23" s="81" t="s">
        <v>12</v>
      </c>
      <c r="B23" s="84"/>
      <c r="C23" s="84"/>
      <c r="D23" s="84"/>
    </row>
  </sheetData>
  <sheetProtection algorithmName="SHA-512" hashValue="iyMEeuB15wyLUQeCOEBfTJj+Cikzn+c1WZ3Pp2sqaTExrfxJrwDorsmu8UMFjf3XaG4ajtsBpwROP8OFP+xqWQ==" saltValue="PWz9laa92t7XftiHJU1HkQ==" spinCount="100000" sheet="1" objects="1" scenarios="1"/>
  <protectedRanges>
    <protectedRange sqref="B20:D23" name="NAW Inschrijver"/>
  </protectedRanges>
  <mergeCells count="6">
    <mergeCell ref="A6:C6"/>
    <mergeCell ref="B20:D20"/>
    <mergeCell ref="B21:D21"/>
    <mergeCell ref="B22:D22"/>
    <mergeCell ref="B23:D23"/>
    <mergeCell ref="A7:C7"/>
  </mergeCells>
  <pageMargins left="0.7" right="0.7" top="0.75" bottom="0.75" header="0.3" footer="0.3"/>
  <pageSetup paperSize="9" scale="9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2"/>
  <sheetViews>
    <sheetView zoomScaleNormal="100" workbookViewId="0">
      <selection activeCell="D14" sqref="D14"/>
    </sheetView>
  </sheetViews>
  <sheetFormatPr defaultColWidth="0" defaultRowHeight="15" zeroHeight="1" x14ac:dyDescent="0.25"/>
  <cols>
    <col min="1" max="1" width="2.85546875" style="18" customWidth="1"/>
    <col min="2" max="2" width="36.140625" style="19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34" customFormat="1" ht="30.75" x14ac:dyDescent="0.4">
      <c r="A1" s="33" t="s">
        <v>0</v>
      </c>
    </row>
    <row r="2" spans="1:11" s="34" customFormat="1" x14ac:dyDescent="0.25">
      <c r="A2" s="35" t="s">
        <v>1</v>
      </c>
    </row>
    <row r="3" spans="1:11" ht="15" customHeight="1" x14ac:dyDescent="0.25">
      <c r="A3" s="35" t="s">
        <v>13</v>
      </c>
      <c r="B3" s="57"/>
      <c r="C3" s="2"/>
      <c r="D3" s="2"/>
      <c r="E3" s="2"/>
      <c r="F3" s="3"/>
      <c r="G3" s="3"/>
      <c r="H3" s="3"/>
      <c r="I3" s="3"/>
      <c r="J3" s="3"/>
      <c r="K3" s="3"/>
    </row>
    <row r="4" spans="1:11" ht="15" customHeight="1" x14ac:dyDescent="0.25">
      <c r="A4" s="1"/>
      <c r="B4" s="6"/>
      <c r="C4" s="2"/>
      <c r="D4" s="2"/>
      <c r="E4" s="86"/>
      <c r="F4" s="86"/>
      <c r="G4" s="86"/>
      <c r="H4" s="86"/>
      <c r="I4" s="86"/>
      <c r="J4" s="86"/>
      <c r="K4" s="3"/>
    </row>
    <row r="5" spans="1:11" ht="15" customHeight="1" x14ac:dyDescent="0.25">
      <c r="A5" s="1"/>
      <c r="B5" s="6"/>
      <c r="C5" s="2"/>
      <c r="K5" s="3"/>
    </row>
    <row r="6" spans="1:11" ht="15.75" thickBot="1" x14ac:dyDescent="0.3">
      <c r="A6" s="8"/>
      <c r="B6" s="9" t="s">
        <v>14</v>
      </c>
      <c r="C6" s="10" t="s">
        <v>15</v>
      </c>
      <c r="D6" s="11" t="s">
        <v>16</v>
      </c>
      <c r="K6" s="12"/>
    </row>
    <row r="7" spans="1:11" ht="15" customHeight="1" x14ac:dyDescent="0.25">
      <c r="A7" s="87" t="s">
        <v>17</v>
      </c>
      <c r="B7" s="58" t="s">
        <v>18</v>
      </c>
      <c r="C7" s="63">
        <v>680000</v>
      </c>
      <c r="D7" s="64">
        <v>0</v>
      </c>
      <c r="E7" s="13"/>
      <c r="F7" s="14"/>
      <c r="G7" s="15"/>
      <c r="H7" s="16"/>
      <c r="I7" s="17"/>
      <c r="J7" s="17"/>
      <c r="K7" s="17"/>
    </row>
    <row r="8" spans="1:11" x14ac:dyDescent="0.25">
      <c r="A8" s="88"/>
      <c r="B8" s="59" t="s">
        <v>19</v>
      </c>
      <c r="C8" s="65">
        <v>600000</v>
      </c>
      <c r="D8" s="66">
        <v>250</v>
      </c>
      <c r="E8" s="13"/>
      <c r="F8" s="14"/>
      <c r="G8" s="15"/>
      <c r="H8" s="16"/>
      <c r="I8" s="17"/>
      <c r="J8" s="17"/>
      <c r="K8" s="17"/>
    </row>
    <row r="9" spans="1:11" ht="15.75" thickBot="1" x14ac:dyDescent="0.3">
      <c r="A9" s="88"/>
      <c r="B9" s="60" t="s">
        <v>20</v>
      </c>
      <c r="C9" s="67">
        <v>400000</v>
      </c>
      <c r="D9" s="68">
        <v>400</v>
      </c>
      <c r="E9" s="13"/>
      <c r="F9" s="14"/>
      <c r="G9" s="15"/>
      <c r="H9" s="16"/>
      <c r="I9" s="17"/>
      <c r="J9" s="17"/>
      <c r="K9" s="17"/>
    </row>
    <row r="10" spans="1:11" ht="15.75" thickBot="1" x14ac:dyDescent="0.3">
      <c r="A10" s="88"/>
      <c r="B10" s="61"/>
      <c r="C10" s="69"/>
      <c r="D10" s="70"/>
      <c r="E10" s="13"/>
      <c r="F10" s="14"/>
      <c r="G10" s="15"/>
      <c r="H10" s="16"/>
      <c r="I10" s="17"/>
      <c r="J10" s="17"/>
      <c r="K10" s="17"/>
    </row>
    <row r="11" spans="1:11" ht="19.5" thickBot="1" x14ac:dyDescent="0.35">
      <c r="A11" s="89"/>
      <c r="B11" s="62" t="s">
        <v>21</v>
      </c>
      <c r="C11" s="71">
        <f>'Tabblad 1'!B12</f>
        <v>0</v>
      </c>
      <c r="D11" s="72">
        <f>IF(C11&lt;&gt;"",IF(IF(C$9&gt;=C$7,C11&gt;=C$8,C11&lt;=C$8),MIN(D$9,MAX(D$8,D$9-(C11-C$9)/((C$8-C$9)/(D$9-D$8)))),MIN(D$8,MAX(D$7,D$8-(C11-C$8)/((C$7-C$8)/(D$8-D$7))))),"")</f>
        <v>400</v>
      </c>
      <c r="E11" s="13"/>
      <c r="F11" s="14"/>
      <c r="G11" s="17"/>
      <c r="H11" s="17"/>
      <c r="I11" s="17"/>
      <c r="J11" s="17"/>
      <c r="K11" s="17"/>
    </row>
    <row r="12" spans="1:11" x14ac:dyDescent="0.25">
      <c r="E12" s="20"/>
      <c r="F12" s="14"/>
      <c r="G12" s="17"/>
      <c r="H12" s="17"/>
      <c r="I12" s="17"/>
      <c r="J12" s="17"/>
      <c r="K12" s="17"/>
    </row>
    <row r="13" spans="1:11" x14ac:dyDescent="0.25">
      <c r="A13" s="19"/>
      <c r="C13" s="73"/>
      <c r="E13" s="20"/>
      <c r="F13" s="14"/>
      <c r="G13" s="17"/>
      <c r="H13" s="17"/>
      <c r="I13" s="17"/>
      <c r="J13" s="17"/>
      <c r="K13" s="17"/>
    </row>
    <row r="14" spans="1:11" x14ac:dyDescent="0.25">
      <c r="E14" s="20"/>
      <c r="F14" s="14"/>
      <c r="G14" s="17"/>
      <c r="H14" s="17"/>
      <c r="I14" s="17"/>
      <c r="J14" s="21"/>
      <c r="K14" s="17"/>
    </row>
    <row r="15" spans="1:11" x14ac:dyDescent="0.25">
      <c r="E15" s="20"/>
      <c r="F15" s="14"/>
      <c r="G15" s="17"/>
      <c r="H15" s="17"/>
      <c r="I15" s="17"/>
      <c r="J15" s="5"/>
      <c r="K15" s="17"/>
    </row>
    <row r="16" spans="1:11" x14ac:dyDescent="0.25">
      <c r="A16" s="19"/>
      <c r="B16" s="22"/>
      <c r="C16" s="2"/>
      <c r="E16" s="13"/>
      <c r="F16" s="23"/>
      <c r="G16" s="24"/>
      <c r="H16" s="25"/>
      <c r="I16" s="25"/>
      <c r="J16" s="25"/>
      <c r="K16" s="25"/>
    </row>
    <row r="17" spans="1:11" ht="15" customHeight="1" x14ac:dyDescent="0.25">
      <c r="B17" s="36"/>
      <c r="C17" s="37"/>
      <c r="D17" s="37"/>
      <c r="E17" s="38"/>
      <c r="F17" s="39"/>
      <c r="G17" s="40"/>
      <c r="H17" s="25"/>
      <c r="I17" s="25"/>
      <c r="J17" s="25"/>
      <c r="K17" s="25"/>
    </row>
    <row r="18" spans="1:11" x14ac:dyDescent="0.25">
      <c r="B18" s="36" t="s">
        <v>22</v>
      </c>
      <c r="C18" s="37"/>
      <c r="D18" s="37"/>
      <c r="E18" s="38"/>
      <c r="F18" s="39"/>
      <c r="G18" s="40"/>
      <c r="H18" s="25"/>
      <c r="I18" s="25"/>
      <c r="J18" s="25"/>
      <c r="K18" s="25"/>
    </row>
    <row r="19" spans="1:11" x14ac:dyDescent="0.25">
      <c r="A19" s="1"/>
      <c r="B19" s="41" t="s">
        <v>23</v>
      </c>
      <c r="C19" s="42"/>
      <c r="D19" s="42"/>
      <c r="E19" s="42"/>
      <c r="F19" s="43"/>
      <c r="G19" s="43"/>
      <c r="H19" s="3"/>
      <c r="I19" s="3"/>
      <c r="J19" s="26"/>
      <c r="K19" s="3"/>
    </row>
    <row r="20" spans="1:11" x14ac:dyDescent="0.25">
      <c r="A20" s="1"/>
      <c r="B20" s="44"/>
      <c r="C20" s="42"/>
      <c r="D20" s="42"/>
      <c r="E20" s="42"/>
      <c r="F20" s="43"/>
      <c r="G20" s="43"/>
      <c r="H20" s="3"/>
      <c r="I20" s="3"/>
      <c r="J20" s="26"/>
      <c r="K20" s="3"/>
    </row>
    <row r="21" spans="1:11" x14ac:dyDescent="0.25">
      <c r="A21" s="1"/>
      <c r="B21" s="45" t="s">
        <v>24</v>
      </c>
      <c r="C21" s="42"/>
      <c r="D21" s="42"/>
      <c r="E21" s="42"/>
      <c r="F21" s="46"/>
      <c r="G21" s="43"/>
      <c r="H21" s="3"/>
      <c r="I21" s="3"/>
      <c r="J21" s="26"/>
      <c r="K21" s="3"/>
    </row>
    <row r="22" spans="1:11" ht="14.45" customHeight="1" x14ac:dyDescent="0.25">
      <c r="A22" s="1"/>
      <c r="B22" s="47"/>
      <c r="C22" s="42"/>
      <c r="D22" s="48"/>
      <c r="E22" s="49"/>
      <c r="F22" s="48"/>
      <c r="G22" s="43"/>
      <c r="H22" s="3"/>
      <c r="I22" s="3"/>
      <c r="J22" s="26"/>
      <c r="K22" s="3"/>
    </row>
    <row r="23" spans="1:11" x14ac:dyDescent="0.25">
      <c r="A23" s="1"/>
      <c r="B23" s="36"/>
      <c r="C23" s="42"/>
      <c r="D23" s="42"/>
      <c r="E23" s="50"/>
      <c r="F23" s="43"/>
      <c r="G23" s="43"/>
      <c r="H23" s="3"/>
      <c r="I23" s="3"/>
      <c r="J23" s="26"/>
      <c r="K23" s="3"/>
    </row>
    <row r="24" spans="1:11" x14ac:dyDescent="0.25">
      <c r="A24" s="1"/>
      <c r="B24" s="36"/>
      <c r="C24" s="42"/>
      <c r="D24" s="48"/>
      <c r="E24" s="51"/>
      <c r="F24" s="43"/>
      <c r="G24" s="43"/>
      <c r="H24" s="3"/>
      <c r="I24" s="3"/>
      <c r="J24" s="26"/>
      <c r="K24" s="3"/>
    </row>
    <row r="25" spans="1:11" x14ac:dyDescent="0.25">
      <c r="A25" s="19"/>
      <c r="B25" s="36"/>
      <c r="C25" s="37"/>
      <c r="D25" s="37"/>
      <c r="E25" s="48"/>
      <c r="F25" s="52"/>
      <c r="G25" s="52"/>
      <c r="H25" s="4"/>
      <c r="I25" s="4"/>
      <c r="J25" s="4"/>
      <c r="K25" s="27"/>
    </row>
    <row r="26" spans="1:11" x14ac:dyDescent="0.25">
      <c r="B26" s="45" t="s">
        <v>25</v>
      </c>
      <c r="C26" s="42"/>
      <c r="D26" s="42"/>
      <c r="E26" s="53"/>
      <c r="F26" s="54"/>
      <c r="G26" s="55"/>
      <c r="H26" s="16"/>
      <c r="I26" s="17"/>
      <c r="J26" s="28"/>
      <c r="K26" s="28"/>
    </row>
    <row r="27" spans="1:11" x14ac:dyDescent="0.25">
      <c r="B27" s="47"/>
      <c r="C27" s="42"/>
      <c r="D27" s="42"/>
      <c r="E27" s="38"/>
      <c r="F27" s="39"/>
      <c r="G27" s="40"/>
      <c r="H27" s="25"/>
      <c r="I27" s="25"/>
      <c r="J27" s="29"/>
      <c r="K27" s="25"/>
    </row>
    <row r="28" spans="1:11" x14ac:dyDescent="0.25">
      <c r="B28" s="56"/>
      <c r="C28" s="42"/>
      <c r="D28" s="42"/>
      <c r="E28" s="50"/>
      <c r="F28" s="39"/>
      <c r="G28" s="40"/>
      <c r="H28" s="25"/>
      <c r="I28" s="25"/>
      <c r="J28" s="25"/>
      <c r="K28" s="25"/>
    </row>
    <row r="29" spans="1:11" x14ac:dyDescent="0.25">
      <c r="A29" s="30"/>
      <c r="B29" s="56"/>
      <c r="C29" s="42"/>
      <c r="D29" s="42"/>
      <c r="E29" s="51"/>
      <c r="F29" s="39"/>
      <c r="G29" s="40"/>
      <c r="H29" s="25"/>
      <c r="I29" s="25"/>
      <c r="J29" s="25"/>
      <c r="K29" s="25"/>
    </row>
    <row r="30" spans="1:11" x14ac:dyDescent="0.25">
      <c r="A30" s="31"/>
      <c r="B30" s="2"/>
      <c r="C30" s="2"/>
      <c r="D30" s="2"/>
      <c r="E30" s="3"/>
      <c r="F30" s="32"/>
    </row>
    <row r="31" spans="1:11" x14ac:dyDescent="0.25">
      <c r="B31" s="2"/>
      <c r="C31" s="2"/>
      <c r="D31" s="2"/>
    </row>
    <row r="32" spans="1:11" hidden="1" x14ac:dyDescent="0.25">
      <c r="B32" s="2"/>
      <c r="C32" s="2"/>
      <c r="D32" s="2"/>
    </row>
  </sheetData>
  <sheetProtection algorithmName="SHA-512" hashValue="1taflGqnU5h4lq1JPObS6nyvymcLvnwu5iPtjaB6adjk62O1FRBFPT387geOBeAb0BFvBVKKdQgjXWqu6sa7/A==" saltValue="RvQvDmZEnqZ+NvVuNli56g==" spinCount="100000" sheet="1" objects="1" scenarios="1"/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511B3CEEB274D342B3C15FD6C4182602" ma:contentTypeVersion="11" ma:contentTypeDescription="Maak een nieuw Word document." ma:contentTypeScope="" ma:versionID="1eb29d4d7ec25ef2903928e923e9d84d">
  <xsd:schema xmlns:xsd="http://www.w3.org/2001/XMLSchema" xmlns:xs="http://www.w3.org/2001/XMLSchema" xmlns:p="http://schemas.microsoft.com/office/2006/metadata/properties" xmlns:ns2="cad755b6-d270-493f-83c9-ae784197a3f5" xmlns:ns3="e857a23b-0f6f-4327-9ad4-2efb2abcd1ea" targetNamespace="http://schemas.microsoft.com/office/2006/metadata/properties" ma:root="true" ma:fieldsID="7de6c573252494f315784412d3f81ad0" ns2:_="" ns3:_="">
    <xsd:import namespace="cad755b6-d270-493f-83c9-ae784197a3f5"/>
    <xsd:import namespace="e857a23b-0f6f-4327-9ad4-2efb2abcd1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7a23b-0f6f-4327-9ad4-2efb2abcd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755b6-d270-493f-83c9-ae784197a3f5">
      <Value>161</Value>
      <Value>28</Value>
    </TaxCatchAll>
    <TaxKeywordTaxHTField xmlns="cad755b6-d270-493f-83c9-ae784197a3f5">
      <Terms xmlns="http://schemas.microsoft.com/office/infopath/2007/PartnerControls"/>
    </TaxKeywordTaxHTField>
    <ofae577968ed4be8b7cfa6b3c1b2b2a3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ad755b6-d270-493f-83c9-ae784197a3f5">HDTC6PYEXUJQ-132614498-628</_dlc_DocId>
    <_dlc_DocIdUrl xmlns="cad755b6-d270-493f-83c9-ae784197a3f5">
      <Url>https://denhaag.sharepoint.com/sites/inkoop-bec-2020/_layouts/15/DocIdRedir.aspx?ID=HDTC6PYEXUJQ-132614498-628</Url>
      <Description>HDTC6PYEXUJQ-132614498-628</Description>
    </_dlc_DocIdUrl>
    <SharedWithUsers xmlns="cad755b6-d270-493f-83c9-ae784197a3f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AD7EF1F-1337-49C0-95EF-6CD4B34D97B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3AE3CAA-21DE-46CE-B41B-AAE262433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e857a23b-0f6f-4327-9ad4-2efb2abcd1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73D32-CAF8-45B3-9EEF-3585B33C93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7D0E90-B609-42B7-A10B-86D102303041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Tabblad 1</vt:lpstr>
      <vt:lpstr>Tabblad 2</vt:lpstr>
      <vt:lpstr>Blad2</vt:lpstr>
      <vt:lpstr>'Tabblad 1'!Afdrukbereik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Joyce Lansen Terpstra</cp:lastModifiedBy>
  <cp:revision/>
  <dcterms:created xsi:type="dcterms:W3CDTF">2010-06-17T06:50:37Z</dcterms:created>
  <dcterms:modified xsi:type="dcterms:W3CDTF">2020-10-26T10:00:22Z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0x0101008696D14171FA4CED8F032AD334D7A9EF00511B3CEEB274D342B3C15FD6C4182602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161;#3.1 Selectiefase - Publicatie TenderNed|5de149b0-171c-4800-9c25-0924ef9000d4</vt:lpwstr>
  </property>
  <property fmtid="{D5CDD505-2E9C-101B-9397-08002B2CF9AE}" pid="6" name="Documentsoort">
    <vt:lpwstr>28;#Overzicht|c962c92b-6a87-487b-9c0a-ccacaebd6f0d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abbc0c29-590c-458b-b20a-adc0b325348c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